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AF2289AB-7CC2-459F-830B-6AF27FFC100E}" xr6:coauthVersionLast="47" xr6:coauthVersionMax="47" xr10:uidLastSave="{00000000-0000-0000-0000-000000000000}"/>
  <bookViews>
    <workbookView xWindow="-120" yWindow="-120" windowWidth="29040" windowHeight="15840" tabRatio="765" xr2:uid="{00000000-000D-0000-FFFF-FFFF00000000}"/>
  </bookViews>
  <sheets>
    <sheet name="Table of contents" sheetId="27" r:id="rId1"/>
    <sheet name="Table 1" sheetId="5" r:id="rId2"/>
    <sheet name="Table 2" sheetId="6" r:id="rId3"/>
    <sheet name="Table 3" sheetId="7" r:id="rId4"/>
    <sheet name="Table 4" sheetId="8" r:id="rId5"/>
    <sheet name="Table 5" sheetId="10" r:id="rId6"/>
    <sheet name="Table 6" sheetId="9" r:id="rId7"/>
    <sheet name="Table 7" sheetId="19" r:id="rId8"/>
    <sheet name="Table 8" sheetId="20" r:id="rId9"/>
    <sheet name="Table 9" sheetId="13" r:id="rId10"/>
    <sheet name="Table 10" sheetId="14" r:id="rId11"/>
    <sheet name="Table 11" sheetId="22" r:id="rId12"/>
    <sheet name="Table 12" sheetId="18" r:id="rId13"/>
    <sheet name="Table 13" sheetId="23" r:id="rId14"/>
    <sheet name="Table 14" sheetId="26" r:id="rId15"/>
    <sheet name="Table 15" sheetId="25" r:id="rId16"/>
  </sheets>
  <definedNames>
    <definedName name="_xlnm.Print_Area" localSheetId="1">'Table 1'!$A$1:$G$74</definedName>
    <definedName name="_xlnm.Print_Area" localSheetId="10">'Table 10'!$A$1:$I$70</definedName>
    <definedName name="_xlnm.Print_Area" localSheetId="11">'Table 11'!$A$1:$F$70</definedName>
    <definedName name="_xlnm.Print_Area" localSheetId="12">'Table 12'!$A$1:$F$211</definedName>
    <definedName name="_xlnm.Print_Area" localSheetId="13">'Table 13'!$A$1:$F$71</definedName>
    <definedName name="_xlnm.Print_Area" localSheetId="14">'Table 14'!$A$1:$U$15</definedName>
    <definedName name="_xlnm.Print_Area" localSheetId="15">'Table 15'!$A$1:$R$44</definedName>
    <definedName name="_xlnm.Print_Area" localSheetId="2">'Table 2'!$A$1:$F$48</definedName>
    <definedName name="_xlnm.Print_Area" localSheetId="3">'Table 3'!$A$1:$H$49</definedName>
    <definedName name="_xlnm.Print_Area" localSheetId="4">'Table 4'!$A$1:$J$87</definedName>
    <definedName name="_xlnm.Print_Area" localSheetId="5">'Table 5'!$A$1:$K$51</definedName>
    <definedName name="_xlnm.Print_Area" localSheetId="6">'Table 6'!$A$1:$L$76</definedName>
    <definedName name="_xlnm.Print_Area" localSheetId="7">'Table 7'!$A$1:$F$121</definedName>
    <definedName name="_xlnm.Print_Area" localSheetId="8">'Table 8'!$A$1:$F$89</definedName>
    <definedName name="_xlnm.Print_Area" localSheetId="9">'Table 9'!$A$1:$L$45</definedName>
    <definedName name="_xlnm.Print_Area" localSheetId="0">'Table of contents'!$A$1:$C$21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9" i="14" l="1"/>
  <c r="G39" i="14"/>
  <c r="F39" i="14"/>
  <c r="E39" i="14"/>
  <c r="D39" i="14"/>
  <c r="C39" i="14"/>
  <c r="B39" i="14"/>
</calcChain>
</file>

<file path=xl/sharedStrings.xml><?xml version="1.0" encoding="utf-8"?>
<sst xmlns="http://schemas.openxmlformats.org/spreadsheetml/2006/main" count="365" uniqueCount="170">
  <si>
    <t>Household Ownership of Mutual Funds</t>
  </si>
  <si>
    <t>Memo: total</t>
  </si>
  <si>
    <t xml:space="preserve">number of </t>
  </si>
  <si>
    <t>US households owning mutual funds</t>
  </si>
  <si>
    <t>Share of US households</t>
  </si>
  <si>
    <t>Millions</t>
  </si>
  <si>
    <t>Percent</t>
  </si>
  <si>
    <t>Ownership of Mutual Funds by Individual Investors</t>
  </si>
  <si>
    <t>Mutual fund</t>
  </si>
  <si>
    <t>Millions of individuals</t>
  </si>
  <si>
    <t>owners per household</t>
  </si>
  <si>
    <t>owning mutual funds</t>
  </si>
  <si>
    <t>2000</t>
  </si>
  <si>
    <t>Incidence of Mutual Fund Ownership</t>
  </si>
  <si>
    <t>Incidence of mutual fund–owning households</t>
  </si>
  <si>
    <t>Younger than 35</t>
  </si>
  <si>
    <t>35 to 44</t>
  </si>
  <si>
    <t>45 to 54</t>
  </si>
  <si>
    <t>55 to 64</t>
  </si>
  <si>
    <t>65 or older</t>
  </si>
  <si>
    <t>Age Distribution of Mutual Fund–Owning Households and All US Households</t>
  </si>
  <si>
    <t>Share of mutual fund–owning households</t>
  </si>
  <si>
    <t>Less than $25,000</t>
  </si>
  <si>
    <t>$25,000 to $34,999</t>
  </si>
  <si>
    <t>$35,000 to $49,999</t>
  </si>
  <si>
    <t>$50,000 to $74,999</t>
  </si>
  <si>
    <t>$75,000 to $99,999</t>
  </si>
  <si>
    <t>$100,000 to $199,999</t>
  </si>
  <si>
    <t>$200,000 or more</t>
  </si>
  <si>
    <t>Incidence of Mutual Fund Ownership Increases with Household Income</t>
  </si>
  <si>
    <t>$100,000 or more</t>
  </si>
  <si>
    <t>Less than $50,000</t>
  </si>
  <si>
    <t>$50,000 or more</t>
  </si>
  <si>
    <t>Mutual Fund Ownership Inside and Outside Tax-Deferred Accounts</t>
  </si>
  <si>
    <t>Number of US households</t>
  </si>
  <si>
    <t>Own mutual funds</t>
  </si>
  <si>
    <t>Own mutual funds both</t>
  </si>
  <si>
    <t>inside tax-deferred</t>
  </si>
  <si>
    <t>inside and outside</t>
  </si>
  <si>
    <t>outside tax-deferred</t>
  </si>
  <si>
    <t>tax-deferred accounts</t>
  </si>
  <si>
    <t>accounts only</t>
  </si>
  <si>
    <t>Ownership of Mutual Funds Inside and Outside Retirement Plans</t>
  </si>
  <si>
    <t>Number of US households owning mutual funds</t>
  </si>
  <si>
    <t>Inside</t>
  </si>
  <si>
    <t>Both inside and outside</t>
  </si>
  <si>
    <t>Outside</t>
  </si>
  <si>
    <t>employer-sponsored</t>
  </si>
  <si>
    <t>retirement plans</t>
  </si>
  <si>
    <t>retirement plans only</t>
  </si>
  <si>
    <t>Own mutual funds inside</t>
  </si>
  <si>
    <t>both inside and outside</t>
  </si>
  <si>
    <t>Own mutual funds outside</t>
  </si>
  <si>
    <t xml:space="preserve">  </t>
  </si>
  <si>
    <t>Most Shareholders View Fund Companies Favorably</t>
  </si>
  <si>
    <t>No opinion</t>
  </si>
  <si>
    <t>Very unfavorable</t>
  </si>
  <si>
    <t>Somewhat unfavorable</t>
  </si>
  <si>
    <t>Somewhat favorable</t>
  </si>
  <si>
    <t>Very favorable</t>
  </si>
  <si>
    <t>(*)</t>
  </si>
  <si>
    <t xml:space="preserve">Many Factors Shape Shareholders' Opinions of the Fund Industry </t>
  </si>
  <si>
    <t>Performance of fund investments</t>
  </si>
  <si>
    <t>Current events in financial markets</t>
  </si>
  <si>
    <t>Personal experience with a mutual fund company</t>
  </si>
  <si>
    <t>Stock market fluctuations</t>
  </si>
  <si>
    <t>Opinion of professional financial advisers</t>
  </si>
  <si>
    <t>Friends and family</t>
  </si>
  <si>
    <t>Media coverage about fund companies</t>
  </si>
  <si>
    <t>Substantial risk for substantial gain</t>
  </si>
  <si>
    <t>Above-average risk for above-average gain</t>
  </si>
  <si>
    <t>Average risk for average gain</t>
  </si>
  <si>
    <t>Below-average risk for below-average gain</t>
  </si>
  <si>
    <t>Unwilling to take any risk</t>
  </si>
  <si>
    <t>Investment Company Institute</t>
  </si>
  <si>
    <t>Income Distribution of Mutual Fund–Owning Households and All US Households</t>
  </si>
  <si>
    <t>Households' Willingness to Take Investment Risk Varies with Age</t>
  </si>
  <si>
    <t>All US households</t>
  </si>
  <si>
    <t>Suggested citation:</t>
  </si>
  <si>
    <r>
      <t>US households</t>
    </r>
    <r>
      <rPr>
        <vertAlign val="superscript"/>
        <sz val="11"/>
        <rFont val="Calibri"/>
        <family val="2"/>
      </rPr>
      <t>1</t>
    </r>
  </si>
  <si>
    <r>
      <t>accounts only</t>
    </r>
    <r>
      <rPr>
        <b/>
        <vertAlign val="superscript"/>
        <sz val="11"/>
        <rFont val="Calibri"/>
        <family val="2"/>
      </rPr>
      <t>1</t>
    </r>
  </si>
  <si>
    <r>
      <t>Total</t>
    </r>
    <r>
      <rPr>
        <b/>
        <vertAlign val="superscript"/>
        <sz val="11"/>
        <rFont val="Calibri"/>
        <family val="2"/>
      </rPr>
      <t>2</t>
    </r>
  </si>
  <si>
    <r>
      <t>retirement plans only</t>
    </r>
    <r>
      <rPr>
        <b/>
        <vertAlign val="superscript"/>
        <sz val="11"/>
        <rFont val="Calibri"/>
        <family val="2"/>
      </rPr>
      <t>1</t>
    </r>
  </si>
  <si>
    <r>
      <t>Very important factor in determining overall opinion of the mutual fund industry</t>
    </r>
    <r>
      <rPr>
        <b/>
        <vertAlign val="superscript"/>
        <sz val="11"/>
        <rFont val="Calibri"/>
        <family val="2"/>
      </rPr>
      <t>1</t>
    </r>
    <r>
      <rPr>
        <b/>
        <sz val="11"/>
        <rFont val="Calibri"/>
        <family val="2"/>
      </rPr>
      <t xml:space="preserve">  </t>
    </r>
  </si>
  <si>
    <r>
      <t>Most important factor in determining overall opinion of the mutual fund industry</t>
    </r>
    <r>
      <rPr>
        <b/>
        <vertAlign val="superscript"/>
        <sz val="11"/>
        <rFont val="Calibri"/>
        <family val="2"/>
      </rPr>
      <t>2</t>
    </r>
  </si>
  <si>
    <t>Table 1</t>
  </si>
  <si>
    <t>Table 2</t>
  </si>
  <si>
    <t>Table 3</t>
  </si>
  <si>
    <t>Table 4</t>
  </si>
  <si>
    <t>Table 5</t>
  </si>
  <si>
    <t>Table 6</t>
  </si>
  <si>
    <t>Table 7</t>
  </si>
  <si>
    <t>Table 8</t>
  </si>
  <si>
    <t>Table 9</t>
  </si>
  <si>
    <t>Table 10</t>
  </si>
  <si>
    <t>Table 11</t>
  </si>
  <si>
    <t>Table 12</t>
  </si>
  <si>
    <t>Households' Willingness to Take Investment Risk</t>
  </si>
  <si>
    <t>Households owning mutual funds</t>
  </si>
  <si>
    <t>Households not owning mutual funds</t>
  </si>
  <si>
    <t>Table 13</t>
  </si>
  <si>
    <t>Favorability Rises with Shareholders' Risk Tolerance</t>
  </si>
  <si>
    <t>Average risk</t>
  </si>
  <si>
    <t>Above-average or substantial risk</t>
  </si>
  <si>
    <t>Below-average or no risk</t>
  </si>
  <si>
    <t>Table 14</t>
  </si>
  <si>
    <t>Table 15</t>
  </si>
  <si>
    <t>Respondent age</t>
  </si>
  <si>
    <t xml:space="preserve">Respondent education </t>
  </si>
  <si>
    <t>Generation X (head of household born between 1965 and 1980)</t>
  </si>
  <si>
    <t>Baby Boom Generation (head of household born between 1946 and 1964)</t>
  </si>
  <si>
    <t>Silent and GI Generations (head of household born between 1904 and 1945)</t>
  </si>
  <si>
    <t>Total</t>
  </si>
  <si>
    <t>Household had internet access</t>
  </si>
  <si>
    <r>
      <t>1</t>
    </r>
    <r>
      <rPr>
        <sz val="10"/>
        <color indexed="8"/>
        <rFont val="Calibri"/>
        <family val="2"/>
      </rPr>
      <t>In 2000, shareholders not using the internet in the past 12 months or solely using the internet for email were not counted as having internet access.</t>
    </r>
  </si>
  <si>
    <r>
      <t>3</t>
    </r>
    <r>
      <rPr>
        <sz val="10"/>
        <color indexed="8"/>
        <rFont val="Calibri"/>
        <family val="2"/>
      </rPr>
      <t>Total reported is household income before taxes in prior year.</t>
    </r>
  </si>
  <si>
    <r>
      <t>4</t>
    </r>
    <r>
      <rPr>
        <sz val="10"/>
        <color indexed="8"/>
        <rFont val="Calibri"/>
        <family val="2"/>
      </rPr>
      <t>Generation is based on the age of the household sole or co-decisionmaker for saving and investing.</t>
    </r>
  </si>
  <si>
    <t>Internet Access Among Households Owning Mutual Funds by Demographic Groups</t>
  </si>
  <si>
    <t>Mutual fund–owning households younger than 35</t>
  </si>
  <si>
    <t>Mutual fund–owning households aged 35 to 49</t>
  </si>
  <si>
    <t>Mutual fund–owning households aged 50 to 64</t>
  </si>
  <si>
    <t>Mutual fund–owning households aged 65 or older</t>
  </si>
  <si>
    <t>All mutual fund–owning households</t>
  </si>
  <si>
    <t>All US households younger than 35</t>
  </si>
  <si>
    <t>All US households aged 35 to 49</t>
  </si>
  <si>
    <t>All US households aged 50 to 64</t>
  </si>
  <si>
    <t>All US households aged 65 or older</t>
  </si>
  <si>
    <t>Household income</t>
  </si>
  <si>
    <t>Generation of head of household</t>
  </si>
  <si>
    <t xml:space="preserve">(*) = The sample size is too small to analyze. </t>
  </si>
  <si>
    <t>Source: Investment Company Institute Annual Mutual Fund Shareholder Tracking Survey</t>
  </si>
  <si>
    <t>Number and percentage of US households owning mutual funds</t>
  </si>
  <si>
    <t>Millions of individual US investors owning mutual funds</t>
  </si>
  <si>
    <r>
      <t>Percentage of US households within each age group owning mutual funds</t>
    </r>
    <r>
      <rPr>
        <vertAlign val="superscript"/>
        <sz val="11"/>
        <rFont val="Calibri"/>
        <family val="2"/>
      </rPr>
      <t>1</t>
    </r>
  </si>
  <si>
    <r>
      <t>Percent distribution of US households owning mutual funds and all US households by age</t>
    </r>
    <r>
      <rPr>
        <vertAlign val="superscript"/>
        <sz val="11"/>
        <rFont val="Calibri"/>
        <family val="2"/>
      </rPr>
      <t>1</t>
    </r>
  </si>
  <si>
    <r>
      <t>Percent distribution of US households owning mutual funds and all US households by income</t>
    </r>
    <r>
      <rPr>
        <vertAlign val="superscript"/>
        <sz val="11"/>
        <rFont val="Calibri"/>
        <family val="2"/>
      </rPr>
      <t>1</t>
    </r>
  </si>
  <si>
    <r>
      <t>Percentage of US households within each income group</t>
    </r>
    <r>
      <rPr>
        <vertAlign val="superscript"/>
        <sz val="11"/>
        <rFont val="Calibri"/>
        <family val="2"/>
      </rPr>
      <t>1</t>
    </r>
    <r>
      <rPr>
        <sz val="11"/>
        <rFont val="Calibri"/>
        <family val="2"/>
      </rPr>
      <t xml:space="preserve"> owning mutual funds</t>
    </r>
  </si>
  <si>
    <t>Number and percentage of US households</t>
  </si>
  <si>
    <r>
      <t>Percentage of mutual fund</t>
    </r>
    <r>
      <rPr>
        <sz val="11"/>
        <rFont val="Calibri"/>
        <family val="2"/>
      </rPr>
      <t>–owning households familiar with mutual fund companies</t>
    </r>
  </si>
  <si>
    <r>
      <t>Percentage of mutual fund</t>
    </r>
    <r>
      <rPr>
        <sz val="11"/>
        <rFont val="Calibri"/>
        <family val="2"/>
      </rPr>
      <t>–owning households familiar with the mutual fund industry</t>
    </r>
  </si>
  <si>
    <t>Percentage of US households by mutual fund ownership status</t>
  </si>
  <si>
    <r>
      <t>Percentage of US households owning mutual funds and all US households within each age group</t>
    </r>
    <r>
      <rPr>
        <vertAlign val="superscript"/>
        <sz val="11"/>
        <color indexed="8"/>
        <rFont val="Calibri"/>
        <family val="2"/>
      </rPr>
      <t>1</t>
    </r>
  </si>
  <si>
    <t>Percentage of mutual fund shareholders familiar with mutual fund companies by willingness to take financial risk</t>
  </si>
  <si>
    <t>Percentage of mutual fund–owning households with internet access</t>
  </si>
  <si>
    <t>35 to 49</t>
  </si>
  <si>
    <t>50 to 64</t>
  </si>
  <si>
    <t>High school diploma or less</t>
  </si>
  <si>
    <t>Some college or associate’s degree</t>
  </si>
  <si>
    <t>College or postgraduate degree</t>
  </si>
  <si>
    <t>$50,000 to $99,999</t>
  </si>
  <si>
    <t>$100,000 to $149,999</t>
  </si>
  <si>
    <t>$150,000 or more</t>
  </si>
  <si>
    <r>
      <t>2</t>
    </r>
    <r>
      <rPr>
        <sz val="10"/>
        <color indexed="8"/>
        <rFont val="Calibri"/>
        <family val="2"/>
      </rPr>
      <t xml:space="preserve">Starting in 2014, the Annual Mutual Fund Shareholder Tracking Survey was revised to include a dual-frame random digit dial (RDD) sample design. In prior years, the survey used a landline RDD sampling frame. </t>
    </r>
  </si>
  <si>
    <t>Generation Z and Millennials (head of household born between 1981 and 2012)</t>
  </si>
  <si>
    <r>
      <t>5</t>
    </r>
    <r>
      <rPr>
        <sz val="10"/>
        <color indexed="8"/>
        <rFont val="Calibri"/>
        <family val="2"/>
      </rPr>
      <t>Generation Z (born 1997 to 2012) and the Millennial Generation (born 1981 to 1996) are aged 9 to 40 in 2021; however, survey respondents must be 18 or older.</t>
    </r>
  </si>
  <si>
    <t>$150,000 to $199,999</t>
  </si>
  <si>
    <t>Percentage of all mutual fund shareholders by level of confidence that mutual funds can help them meet their investment goals</t>
  </si>
  <si>
    <t>Very confident</t>
  </si>
  <si>
    <t>Somewhat confident</t>
  </si>
  <si>
    <t>Not very or not at all confident</t>
  </si>
  <si>
    <r>
      <t>Share of US households</t>
    </r>
    <r>
      <rPr>
        <b/>
        <vertAlign val="superscript"/>
        <sz val="11"/>
        <rFont val="Calibri"/>
        <family val="2"/>
      </rPr>
      <t>4</t>
    </r>
  </si>
  <si>
    <r>
      <t>accounts (total)</t>
    </r>
    <r>
      <rPr>
        <b/>
        <vertAlign val="superscript"/>
        <sz val="11"/>
        <rFont val="Calibri"/>
        <family val="2"/>
      </rPr>
      <t>1, 2, 5</t>
    </r>
  </si>
  <si>
    <r>
      <t>accounts (total)</t>
    </r>
    <r>
      <rPr>
        <b/>
        <vertAlign val="superscript"/>
        <sz val="11"/>
        <rFont val="Calibri"/>
        <family val="2"/>
      </rPr>
      <t>2, 5</t>
    </r>
  </si>
  <si>
    <t xml:space="preserve">Note: Internet access includes access to the internet at home, work, or some other location. Starting in 2022, the Annual Mutual Fund Shareholder Tracking Survey was fielded on the KnowledgePanel®, a probability </t>
  </si>
  <si>
    <t>based online panel designed to be representative of the US population. Since all KnowledgePanel® respondents have internet access, the question about internet access was removed from the survey.</t>
  </si>
  <si>
    <t>Memo: Millions of mutual fund–owning households with internet access</t>
  </si>
  <si>
    <t>Ownership of Mutual Funds and Shareholder Sentiment, 2024</t>
  </si>
  <si>
    <t>October 2024</t>
  </si>
  <si>
    <t>More Than Eight in 10 Mutual Fund–Owning Households Have Confidence in Mutual Funds</t>
  </si>
  <si>
    <r>
      <t xml:space="preserve">Holden, Sarah, Daniel Schrass, and Michael Bogdan. 2024. ʻʻOwnership of Mutual Funds and Shareholder Sentiment, 2024.ʼʼ </t>
    </r>
    <r>
      <rPr>
        <i/>
        <sz val="11"/>
        <rFont val="Calibri"/>
        <family val="2"/>
      </rPr>
      <t>ICI Research Perspective</t>
    </r>
    <r>
      <rPr>
        <sz val="11"/>
        <rFont val="Calibri"/>
        <family val="2"/>
      </rPr>
      <t xml:space="preserve"> 30, no. 8 (October). Available at www.ici.org/files/2024/per30-08.pdf.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</si>
</sst>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
    <numFmt numFmtId="166" formatCode="0.000"/>
    <numFmt numFmtId="167" formatCode="#,##0.0000"/>
    <numFmt numFmtId="168" formatCode="#,##0.0"/>
    <numFmt numFmtId="169" formatCode="_(* #,##0_);_(* \(#,##0\);_(* &quot;-&quot;??_);_(@_)"/>
  </numFmts>
  <fonts count="28" x14ac:knownFonts="1">
    <font>
      <sz val="11"/>
      <color theme="1"/>
      <name val="Calibri"/>
      <family val="2"/>
      <scheme val="minor"/>
    </font>
    <font>
      <sz val="10"/>
      <name val="Arial"/>
      <family val="2"/>
    </font>
    <font>
      <sz val="11"/>
      <name val="Calibri"/>
      <family val="2"/>
    </font>
    <font>
      <sz val="10"/>
      <name val="Arial"/>
      <family val="2"/>
    </font>
    <font>
      <b/>
      <sz val="11"/>
      <name val="Calibri"/>
      <family val="2"/>
    </font>
    <font>
      <vertAlign val="superscript"/>
      <sz val="11"/>
      <name val="Calibri"/>
      <family val="2"/>
    </font>
    <font>
      <b/>
      <vertAlign val="superscript"/>
      <sz val="11"/>
      <name val="Calibri"/>
      <family val="2"/>
    </font>
    <font>
      <i/>
      <sz val="11"/>
      <name val="Calibri"/>
      <family val="2"/>
    </font>
    <font>
      <i/>
      <sz val="10"/>
      <name val="Arial"/>
      <family val="2"/>
    </font>
    <font>
      <b/>
      <sz val="10"/>
      <name val="Arial"/>
      <family val="2"/>
    </font>
    <font>
      <sz val="10"/>
      <color indexed="8"/>
      <name val="Calibri"/>
      <family val="2"/>
    </font>
    <font>
      <vertAlign val="superscript"/>
      <sz val="11"/>
      <color indexed="8"/>
      <name val="Calibri"/>
      <family val="2"/>
    </font>
    <font>
      <sz val="11"/>
      <color theme="1"/>
      <name val="Calibri"/>
      <family val="2"/>
      <scheme val="minor"/>
    </font>
    <font>
      <u/>
      <sz val="11"/>
      <color theme="10"/>
      <name val="Calibri"/>
      <family val="2"/>
      <scheme val="minor"/>
    </font>
    <font>
      <b/>
      <sz val="11"/>
      <color theme="1"/>
      <name val="Calibri"/>
      <family val="2"/>
      <scheme val="minor"/>
    </font>
    <font>
      <sz val="11"/>
      <name val="Calibri"/>
      <family val="2"/>
      <scheme val="minor"/>
    </font>
    <font>
      <b/>
      <sz val="11"/>
      <color rgb="FF000000"/>
      <name val="Calibri"/>
      <family val="2"/>
      <scheme val="minor"/>
    </font>
    <font>
      <sz val="10"/>
      <color theme="1"/>
      <name val="Calibri"/>
      <family val="2"/>
      <scheme val="minor"/>
    </font>
    <font>
      <b/>
      <sz val="10"/>
      <color theme="1"/>
      <name val="Calibri"/>
      <family val="2"/>
      <scheme val="minor"/>
    </font>
    <font>
      <vertAlign val="superscript"/>
      <sz val="11"/>
      <color rgb="FF000000"/>
      <name val="Calibri"/>
      <family val="2"/>
      <scheme val="minor"/>
    </font>
    <font>
      <sz val="11"/>
      <color rgb="FF000000"/>
      <name val="Calibri"/>
      <family val="2"/>
      <scheme val="minor"/>
    </font>
    <font>
      <b/>
      <sz val="11"/>
      <name val="Calibri"/>
      <family val="2"/>
      <scheme val="minor"/>
    </font>
    <font>
      <i/>
      <sz val="11"/>
      <name val="Calibri"/>
      <family val="2"/>
      <scheme val="minor"/>
    </font>
    <font>
      <vertAlign val="superscript"/>
      <sz val="11"/>
      <name val="Calibri"/>
      <family val="2"/>
      <scheme val="minor"/>
    </font>
    <font>
      <b/>
      <sz val="11"/>
      <color indexed="8"/>
      <name val="Calibri"/>
      <family val="2"/>
      <scheme val="minor"/>
    </font>
    <font>
      <sz val="11"/>
      <color indexed="8"/>
      <name val="Calibri"/>
      <family val="2"/>
      <scheme val="minor"/>
    </font>
    <font>
      <vertAlign val="superscript"/>
      <sz val="10"/>
      <color rgb="FF000000"/>
      <name val="Calibri"/>
      <family val="2"/>
      <scheme val="minor"/>
    </font>
    <font>
      <sz val="10"/>
      <color rgb="FF000000"/>
      <name val="Calibri"/>
      <family val="2"/>
      <scheme val="minor"/>
    </font>
  </fonts>
  <fills count="2">
    <fill>
      <patternFill patternType="none"/>
    </fill>
    <fill>
      <patternFill patternType="gray125"/>
    </fill>
  </fills>
  <borders count="4">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12">
    <xf numFmtId="0" fontId="0" fillId="0" borderId="0"/>
    <xf numFmtId="43" fontId="12" fillId="0" borderId="0" applyFont="0" applyFill="0" applyBorder="0" applyAlignment="0" applyProtection="0"/>
    <xf numFmtId="43" fontId="3" fillId="0" borderId="0" applyFont="0" applyFill="0" applyBorder="0" applyAlignment="0" applyProtection="0"/>
    <xf numFmtId="0" fontId="13" fillId="0" borderId="0" applyNumberFormat="0" applyFill="0" applyBorder="0" applyAlignment="0" applyProtection="0"/>
    <xf numFmtId="0" fontId="1" fillId="0" borderId="0"/>
    <xf numFmtId="0" fontId="3" fillId="0" borderId="0"/>
    <xf numFmtId="0" fontId="3" fillId="0" borderId="0"/>
    <xf numFmtId="0" fontId="12" fillId="0" borderId="0"/>
    <xf numFmtId="0" fontId="12" fillId="0" borderId="0"/>
    <xf numFmtId="0" fontId="12" fillId="0" borderId="0"/>
    <xf numFmtId="0" fontId="12" fillId="0" borderId="0"/>
    <xf numFmtId="9" fontId="3" fillId="0" borderId="0" applyFont="0" applyFill="0" applyBorder="0" applyAlignment="0" applyProtection="0"/>
  </cellStyleXfs>
  <cellXfs count="101">
    <xf numFmtId="0" fontId="0" fillId="0" borderId="0" xfId="0"/>
    <xf numFmtId="0" fontId="15" fillId="0" borderId="0" xfId="4" applyFont="1"/>
    <xf numFmtId="0" fontId="14" fillId="0" borderId="0" xfId="0" applyFont="1"/>
    <xf numFmtId="0" fontId="15" fillId="0" borderId="0" xfId="4" applyFont="1" applyAlignment="1">
      <alignment horizontal="left"/>
    </xf>
    <xf numFmtId="0" fontId="16" fillId="0" borderId="0" xfId="0" applyFont="1"/>
    <xf numFmtId="0" fontId="17" fillId="0" borderId="0" xfId="7" applyFont="1" applyAlignment="1">
      <alignment horizontal="left" vertical="top" wrapText="1"/>
    </xf>
    <xf numFmtId="0" fontId="18" fillId="0" borderId="0" xfId="7" applyFont="1" applyAlignment="1">
      <alignment horizontal="center" vertical="top"/>
    </xf>
    <xf numFmtId="0" fontId="0" fillId="0" borderId="0" xfId="0" applyAlignment="1">
      <alignment horizontal="center"/>
    </xf>
    <xf numFmtId="0" fontId="19" fillId="0" borderId="0" xfId="0" applyFont="1"/>
    <xf numFmtId="1" fontId="0" fillId="0" borderId="0" xfId="0" applyNumberFormat="1"/>
    <xf numFmtId="0" fontId="20" fillId="0" borderId="0" xfId="0" applyFont="1"/>
    <xf numFmtId="0" fontId="15" fillId="0" borderId="0" xfId="0" applyFont="1" applyAlignment="1">
      <alignment wrapText="1"/>
    </xf>
    <xf numFmtId="0" fontId="15" fillId="0" borderId="0" xfId="0" applyFont="1"/>
    <xf numFmtId="0" fontId="21" fillId="0" borderId="0" xfId="4" applyFont="1"/>
    <xf numFmtId="0" fontId="15" fillId="0" borderId="0" xfId="4" applyFont="1" applyAlignment="1">
      <alignment horizontal="right"/>
    </xf>
    <xf numFmtId="14" fontId="15" fillId="0" borderId="0" xfId="4" applyNumberFormat="1" applyFont="1" applyAlignment="1">
      <alignment horizontal="right"/>
    </xf>
    <xf numFmtId="0" fontId="22" fillId="0" borderId="0" xfId="4" applyFont="1"/>
    <xf numFmtId="0" fontId="15" fillId="0" borderId="0" xfId="4" applyFont="1" applyAlignment="1">
      <alignment horizontal="center"/>
    </xf>
    <xf numFmtId="0" fontId="15" fillId="0" borderId="0" xfId="4" applyFont="1" applyAlignment="1">
      <alignment horizontal="center" wrapText="1"/>
    </xf>
    <xf numFmtId="0" fontId="22" fillId="0" borderId="0" xfId="4" applyFont="1" applyAlignment="1">
      <alignment horizontal="center"/>
    </xf>
    <xf numFmtId="164" fontId="15" fillId="0" borderId="0" xfId="4" applyNumberFormat="1" applyFont="1" applyAlignment="1">
      <alignment horizontal="center"/>
    </xf>
    <xf numFmtId="165" fontId="15" fillId="0" borderId="0" xfId="11" applyNumberFormat="1" applyFont="1" applyAlignment="1">
      <alignment horizontal="center"/>
    </xf>
    <xf numFmtId="164" fontId="15" fillId="0" borderId="0" xfId="4" applyNumberFormat="1" applyFont="1"/>
    <xf numFmtId="1" fontId="15" fillId="0" borderId="0" xfId="4" applyNumberFormat="1" applyFont="1" applyAlignment="1">
      <alignment horizontal="center"/>
    </xf>
    <xf numFmtId="0" fontId="22" fillId="0" borderId="0" xfId="4" applyFont="1" applyAlignment="1">
      <alignment horizontal="left"/>
    </xf>
    <xf numFmtId="0" fontId="23" fillId="0" borderId="0" xfId="4" applyFont="1"/>
    <xf numFmtId="167" fontId="12" fillId="0" borderId="0" xfId="11" applyNumberFormat="1" applyFont="1" applyAlignment="1">
      <alignment horizontal="center"/>
    </xf>
    <xf numFmtId="166" fontId="15" fillId="0" borderId="0" xfId="4" applyNumberFormat="1" applyFont="1" applyAlignment="1">
      <alignment horizontal="center"/>
    </xf>
    <xf numFmtId="3" fontId="15" fillId="0" borderId="0" xfId="4" applyNumberFormat="1" applyFont="1" applyAlignment="1">
      <alignment horizontal="center"/>
    </xf>
    <xf numFmtId="164" fontId="15" fillId="0" borderId="0" xfId="4" applyNumberFormat="1" applyFont="1" applyAlignment="1">
      <alignment horizontal="right"/>
    </xf>
    <xf numFmtId="49" fontId="15" fillId="0" borderId="0" xfId="4" applyNumberFormat="1" applyFont="1" applyAlignment="1">
      <alignment horizontal="center"/>
    </xf>
    <xf numFmtId="0" fontId="21" fillId="0" borderId="0" xfId="4" applyFont="1" applyAlignment="1">
      <alignment horizontal="left"/>
    </xf>
    <xf numFmtId="0" fontId="21" fillId="0" borderId="0" xfId="4" applyFont="1" applyAlignment="1">
      <alignment horizontal="center"/>
    </xf>
    <xf numFmtId="9" fontId="15" fillId="0" borderId="0" xfId="11" applyFont="1" applyAlignment="1">
      <alignment horizontal="center"/>
    </xf>
    <xf numFmtId="0" fontId="21" fillId="0" borderId="0" xfId="4" applyFont="1" applyAlignment="1">
      <alignment horizontal="center" wrapText="1"/>
    </xf>
    <xf numFmtId="9" fontId="15" fillId="0" borderId="0" xfId="11" applyFont="1" applyAlignment="1">
      <alignment horizontal="center" wrapText="1"/>
    </xf>
    <xf numFmtId="1" fontId="15" fillId="0" borderId="0" xfId="4" applyNumberFormat="1" applyFont="1"/>
    <xf numFmtId="0" fontId="23" fillId="0" borderId="0" xfId="4" applyFont="1" applyAlignment="1">
      <alignment horizontal="left"/>
    </xf>
    <xf numFmtId="9" fontId="12" fillId="0" borderId="0" xfId="11" applyFont="1" applyBorder="1" applyAlignment="1">
      <alignment horizontal="center"/>
    </xf>
    <xf numFmtId="9" fontId="12" fillId="0" borderId="0" xfId="11" applyFont="1" applyAlignment="1">
      <alignment horizontal="center"/>
    </xf>
    <xf numFmtId="0" fontId="15" fillId="0" borderId="1" xfId="4" applyFont="1" applyBorder="1" applyAlignment="1">
      <alignment horizontal="center" wrapText="1"/>
    </xf>
    <xf numFmtId="0" fontId="15" fillId="0" borderId="2" xfId="4" applyFont="1" applyBorder="1"/>
    <xf numFmtId="1" fontId="15" fillId="0" borderId="2" xfId="4" applyNumberFormat="1" applyFont="1" applyBorder="1"/>
    <xf numFmtId="165" fontId="12" fillId="0" borderId="0" xfId="11" applyNumberFormat="1" applyFont="1" applyAlignment="1">
      <alignment horizontal="center"/>
    </xf>
    <xf numFmtId="164" fontId="12" fillId="0" borderId="0" xfId="11" applyNumberFormat="1" applyFont="1" applyAlignment="1">
      <alignment horizontal="center"/>
    </xf>
    <xf numFmtId="164" fontId="15" fillId="0" borderId="0" xfId="2" applyNumberFormat="1" applyFont="1" applyAlignment="1">
      <alignment horizontal="center"/>
    </xf>
    <xf numFmtId="10" fontId="15" fillId="0" borderId="0" xfId="11" applyNumberFormat="1" applyFont="1" applyAlignment="1">
      <alignment horizontal="center"/>
    </xf>
    <xf numFmtId="165" fontId="15" fillId="0" borderId="0" xfId="4" applyNumberFormat="1" applyFont="1" applyAlignment="1">
      <alignment horizontal="center"/>
    </xf>
    <xf numFmtId="1" fontId="15" fillId="0" borderId="0" xfId="4" applyNumberFormat="1" applyFont="1" applyAlignment="1">
      <alignment horizontal="left"/>
    </xf>
    <xf numFmtId="3" fontId="21" fillId="0" borderId="0" xfId="4" applyNumberFormat="1" applyFont="1" applyAlignment="1">
      <alignment horizontal="center"/>
    </xf>
    <xf numFmtId="164" fontId="15" fillId="0" borderId="0" xfId="11" applyNumberFormat="1" applyFont="1" applyAlignment="1">
      <alignment horizontal="center"/>
    </xf>
    <xf numFmtId="2" fontId="15" fillId="0" borderId="0" xfId="4" applyNumberFormat="1" applyFont="1"/>
    <xf numFmtId="0" fontId="22" fillId="0" borderId="0" xfId="4" applyFont="1" applyAlignment="1">
      <alignment horizontal="left" vertical="top"/>
    </xf>
    <xf numFmtId="0" fontId="24" fillId="0" borderId="0" xfId="4" applyFont="1" applyAlignment="1">
      <alignment vertical="top" wrapText="1"/>
    </xf>
    <xf numFmtId="0" fontId="25" fillId="0" borderId="0" xfId="4" applyFont="1" applyAlignment="1">
      <alignment vertical="top" wrapText="1"/>
    </xf>
    <xf numFmtId="0" fontId="15" fillId="0" borderId="0" xfId="4" applyFont="1" applyAlignment="1">
      <alignment horizontal="center" vertical="top" wrapText="1"/>
    </xf>
    <xf numFmtId="0" fontId="22" fillId="0" borderId="0" xfId="4" applyFont="1" applyAlignment="1">
      <alignment vertical="center"/>
    </xf>
    <xf numFmtId="0" fontId="15" fillId="0" borderId="0" xfId="4" applyFont="1" applyAlignment="1">
      <alignment vertical="top" wrapText="1"/>
    </xf>
    <xf numFmtId="9" fontId="15" fillId="0" borderId="0" xfId="4" applyNumberFormat="1" applyFont="1" applyAlignment="1">
      <alignment horizontal="center" vertical="top"/>
    </xf>
    <xf numFmtId="9" fontId="15" fillId="0" borderId="0" xfId="4" applyNumberFormat="1" applyFont="1"/>
    <xf numFmtId="9" fontId="15" fillId="0" borderId="0" xfId="4" applyNumberFormat="1" applyFont="1" applyAlignment="1">
      <alignment horizontal="center"/>
    </xf>
    <xf numFmtId="1" fontId="15" fillId="0" borderId="1" xfId="4" applyNumberFormat="1" applyFont="1" applyBorder="1" applyAlignment="1">
      <alignment horizontal="center"/>
    </xf>
    <xf numFmtId="0" fontId="9" fillId="0" borderId="0" xfId="6" applyFont="1"/>
    <xf numFmtId="0" fontId="8" fillId="0" borderId="0" xfId="6" applyFont="1"/>
    <xf numFmtId="0" fontId="3" fillId="0" borderId="0" xfId="6"/>
    <xf numFmtId="0" fontId="9" fillId="0" borderId="0" xfId="10" applyFont="1"/>
    <xf numFmtId="0" fontId="3" fillId="0" borderId="0" xfId="10" applyFont="1"/>
    <xf numFmtId="0" fontId="9" fillId="0" borderId="0" xfId="6" applyFont="1" applyAlignment="1">
      <alignment horizontal="center"/>
    </xf>
    <xf numFmtId="0" fontId="3" fillId="0" borderId="0" xfId="6" applyAlignment="1">
      <alignment horizontal="center"/>
    </xf>
    <xf numFmtId="0" fontId="26" fillId="0" borderId="0" xfId="0" applyFont="1"/>
    <xf numFmtId="0" fontId="27" fillId="0" borderId="0" xfId="0" applyFont="1"/>
    <xf numFmtId="0" fontId="9" fillId="0" borderId="0" xfId="6" applyFont="1" applyAlignment="1">
      <alignment horizontal="left"/>
    </xf>
    <xf numFmtId="1" fontId="12" fillId="0" borderId="0" xfId="7" applyNumberFormat="1" applyAlignment="1">
      <alignment horizontal="center"/>
    </xf>
    <xf numFmtId="0" fontId="12" fillId="0" borderId="0" xfId="7" applyAlignment="1">
      <alignment horizontal="center"/>
    </xf>
    <xf numFmtId="9" fontId="0" fillId="0" borderId="0" xfId="0" applyNumberFormat="1" applyAlignment="1">
      <alignment horizontal="center"/>
    </xf>
    <xf numFmtId="9" fontId="12" fillId="0" borderId="0" xfId="7" applyNumberFormat="1" applyAlignment="1">
      <alignment horizontal="center"/>
    </xf>
    <xf numFmtId="9" fontId="0" fillId="0" borderId="0" xfId="0" applyNumberFormat="1"/>
    <xf numFmtId="0" fontId="2" fillId="0" borderId="0" xfId="4" applyFont="1"/>
    <xf numFmtId="0" fontId="1" fillId="0" borderId="0" xfId="10" applyFont="1"/>
    <xf numFmtId="0" fontId="15" fillId="0" borderId="0" xfId="4" applyFont="1" applyAlignment="1">
      <alignment horizontal="left" vertical="top"/>
    </xf>
    <xf numFmtId="0" fontId="15" fillId="0" borderId="0" xfId="4" applyFont="1" applyAlignment="1">
      <alignment vertical="center"/>
    </xf>
    <xf numFmtId="0" fontId="1" fillId="0" borderId="0" xfId="0" applyFont="1"/>
    <xf numFmtId="0" fontId="1" fillId="0" borderId="0" xfId="6" applyFont="1"/>
    <xf numFmtId="168" fontId="15" fillId="0" borderId="0" xfId="4" applyNumberFormat="1" applyFont="1" applyAlignment="1">
      <alignment horizontal="center"/>
    </xf>
    <xf numFmtId="0" fontId="15" fillId="0" borderId="3" xfId="4" applyFont="1" applyBorder="1" applyAlignment="1">
      <alignment horizontal="center"/>
    </xf>
    <xf numFmtId="0" fontId="9" fillId="0" borderId="0" xfId="0" applyFont="1" applyAlignment="1">
      <alignment horizontal="center"/>
    </xf>
    <xf numFmtId="1" fontId="1" fillId="0" borderId="0" xfId="0" applyNumberFormat="1" applyFont="1" applyAlignment="1">
      <alignment horizontal="center"/>
    </xf>
    <xf numFmtId="1" fontId="0" fillId="0" borderId="0" xfId="0" applyNumberFormat="1" applyAlignment="1">
      <alignment horizontal="center"/>
    </xf>
    <xf numFmtId="0" fontId="1" fillId="0" borderId="0" xfId="0" applyFont="1" applyAlignment="1">
      <alignment horizontal="center"/>
    </xf>
    <xf numFmtId="169" fontId="12" fillId="0" borderId="0" xfId="1" applyNumberFormat="1" applyFont="1"/>
    <xf numFmtId="0" fontId="21" fillId="0" borderId="0" xfId="0" applyFont="1"/>
    <xf numFmtId="49" fontId="15" fillId="0" borderId="0" xfId="0" applyNumberFormat="1" applyFont="1"/>
    <xf numFmtId="0" fontId="13" fillId="0" borderId="0" xfId="3"/>
    <xf numFmtId="164" fontId="3" fillId="0" borderId="0" xfId="6" applyNumberFormat="1" applyAlignment="1">
      <alignment horizontal="center"/>
    </xf>
    <xf numFmtId="0" fontId="15" fillId="0" borderId="0" xfId="4" applyFont="1" applyAlignment="1">
      <alignment horizontal="left" vertical="top" wrapText="1"/>
    </xf>
    <xf numFmtId="0" fontId="21" fillId="0" borderId="3" xfId="4" applyFont="1" applyBorder="1" applyAlignment="1">
      <alignment horizontal="center"/>
    </xf>
    <xf numFmtId="0" fontId="15" fillId="0" borderId="3" xfId="4" applyFont="1" applyBorder="1" applyAlignment="1">
      <alignment horizontal="center"/>
    </xf>
    <xf numFmtId="0" fontId="21" fillId="0" borderId="0" xfId="4" applyFont="1" applyAlignment="1">
      <alignment horizontal="center"/>
    </xf>
    <xf numFmtId="0" fontId="21" fillId="0" borderId="0" xfId="4" applyFont="1" applyAlignment="1">
      <alignment horizontal="left" vertical="top" wrapText="1"/>
    </xf>
    <xf numFmtId="0" fontId="14" fillId="0" borderId="3" xfId="0" applyFont="1" applyBorder="1" applyAlignment="1">
      <alignment horizontal="center"/>
    </xf>
    <xf numFmtId="0" fontId="9" fillId="0" borderId="0" xfId="6" applyFont="1" applyAlignment="1">
      <alignment horizontal="center"/>
    </xf>
  </cellXfs>
  <cellStyles count="12">
    <cellStyle name="Comma" xfId="1" builtinId="3"/>
    <cellStyle name="Comma 2" xfId="2" xr:uid="{00000000-0005-0000-0000-000001000000}"/>
    <cellStyle name="Hyperlink" xfId="3" builtinId="8"/>
    <cellStyle name="Normal" xfId="0" builtinId="0"/>
    <cellStyle name="Normal 2" xfId="4" xr:uid="{00000000-0005-0000-0000-000004000000}"/>
    <cellStyle name="Normal 2 2" xfId="5" xr:uid="{00000000-0005-0000-0000-000005000000}"/>
    <cellStyle name="Normal 2 3" xfId="6" xr:uid="{00000000-0005-0000-0000-000006000000}"/>
    <cellStyle name="Normal 3" xfId="7" xr:uid="{00000000-0005-0000-0000-000007000000}"/>
    <cellStyle name="Normal 4" xfId="8" xr:uid="{00000000-0005-0000-0000-000008000000}"/>
    <cellStyle name="Normal 5" xfId="9" xr:uid="{00000000-0005-0000-0000-000009000000}"/>
    <cellStyle name="Normal 6" xfId="10" xr:uid="{00000000-0005-0000-0000-00000A000000}"/>
    <cellStyle name="Percent 2"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204409072"/>
        <c:axId val="1"/>
      </c:lineChart>
      <c:catAx>
        <c:axId val="204409072"/>
        <c:scaling>
          <c:orientation val="minMax"/>
        </c:scaling>
        <c:delete val="0"/>
        <c:axPos val="b"/>
        <c:majorTickMark val="out"/>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Palatino"/>
                <a:ea typeface="Palatino"/>
                <a:cs typeface="Palatino"/>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000000"/>
              </a:solidFill>
              <a:prstDash val="solid"/>
            </a:ln>
          </c:spPr>
        </c:majorGridlines>
        <c:majorTickMark val="out"/>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Palatino"/>
                <a:ea typeface="Palatino"/>
                <a:cs typeface="Palatino"/>
              </a:defRPr>
            </a:pPr>
            <a:endParaRPr lang="en-US"/>
          </a:p>
        </c:txPr>
        <c:crossAx val="20440907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20" b="0" i="0" u="none" strike="noStrike" baseline="0">
              <a:solidFill>
                <a:srgbClr val="000000"/>
              </a:solidFill>
              <a:latin typeface="Palatino"/>
              <a:ea typeface="Palatino"/>
              <a:cs typeface="Palatino"/>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350" b="0" i="0" u="none" strike="noStrike" baseline="0">
          <a:solidFill>
            <a:srgbClr val="000000"/>
          </a:solidFill>
          <a:latin typeface="Palatino"/>
          <a:ea typeface="Palatino"/>
          <a:cs typeface="Palatino"/>
        </a:defRPr>
      </a:pPr>
      <a:endParaRPr lang="en-US"/>
    </a:p>
  </c:txPr>
  <c:printSettings>
    <c:headerFooter alignWithMargins="0"/>
    <c:pageMargins b="1" l="0.75000000000001377" r="0.75000000000001377"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204429488"/>
        <c:axId val="1"/>
      </c:lineChart>
      <c:catAx>
        <c:axId val="204429488"/>
        <c:scaling>
          <c:orientation val="minMax"/>
        </c:scaling>
        <c:delete val="0"/>
        <c:axPos val="b"/>
        <c:majorTickMark val="out"/>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Palatino"/>
                <a:ea typeface="Palatino"/>
                <a:cs typeface="Palatino"/>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000000"/>
              </a:solidFill>
              <a:prstDash val="solid"/>
            </a:ln>
          </c:spPr>
        </c:majorGridlines>
        <c:majorTickMark val="out"/>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Palatino"/>
                <a:ea typeface="Palatino"/>
                <a:cs typeface="Palatino"/>
              </a:defRPr>
            </a:pPr>
            <a:endParaRPr lang="en-US"/>
          </a:p>
        </c:txPr>
        <c:crossAx val="20442948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20" b="0" i="0" u="none" strike="noStrike" baseline="0">
              <a:solidFill>
                <a:srgbClr val="000000"/>
              </a:solidFill>
              <a:latin typeface="Palatino"/>
              <a:ea typeface="Palatino"/>
              <a:cs typeface="Palatino"/>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350" b="0" i="0" u="none" strike="noStrike" baseline="0">
          <a:solidFill>
            <a:srgbClr val="000000"/>
          </a:solidFill>
          <a:latin typeface="Palatino"/>
          <a:ea typeface="Palatino"/>
          <a:cs typeface="Palatino"/>
        </a:defRPr>
      </a:pPr>
      <a:endParaRPr lang="en-US"/>
    </a:p>
  </c:txPr>
  <c:printSettings>
    <c:headerFooter alignWithMargins="0"/>
    <c:pageMargins b="1" l="0.75000000000001377" r="0.75000000000001377" t="1" header="0.5" footer="0.5"/>
    <c:pageSetup orientation="landscape"/>
  </c:printSettings>
</c:chartSpac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54</xdr:row>
      <xdr:rowOff>50164</xdr:rowOff>
    </xdr:from>
    <xdr:to>
      <xdr:col>5</xdr:col>
      <xdr:colOff>46993</xdr:colOff>
      <xdr:row>73</xdr:row>
      <xdr:rowOff>140980</xdr:rowOff>
    </xdr:to>
    <xdr:sp macro="" textlink="">
      <xdr:nvSpPr>
        <xdr:cNvPr id="2" name="TextBox 1">
          <a:extLst>
            <a:ext uri="{FF2B5EF4-FFF2-40B4-BE49-F238E27FC236}">
              <a16:creationId xmlns:a16="http://schemas.microsoft.com/office/drawing/2014/main" id="{A6C325B2-F6DF-7B08-222C-E9F9D7317615}"/>
            </a:ext>
          </a:extLst>
        </xdr:cNvPr>
        <xdr:cNvSpPr txBox="1"/>
      </xdr:nvSpPr>
      <xdr:spPr>
        <a:xfrm>
          <a:off x="0" y="9632949"/>
          <a:ext cx="5895975" cy="35020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ts val="1100"/>
            </a:lnSpc>
            <a:spcBef>
              <a:spcPts val="0"/>
            </a:spcBef>
            <a:spcAft>
              <a:spcPts val="0"/>
            </a:spcAft>
            <a:buClrTx/>
            <a:buSzTx/>
            <a:buFontTx/>
            <a:buNone/>
            <a:tabLst/>
            <a:defRPr/>
          </a:pPr>
          <a:r>
            <a:rPr lang="en-US" sz="1000" b="0" i="0" u="none" strike="noStrike" baseline="30000">
              <a:solidFill>
                <a:schemeClr val="dk1"/>
              </a:solidFill>
              <a:effectLst/>
              <a:latin typeface="+mn-lt"/>
              <a:ea typeface="+mn-ea"/>
              <a:cs typeface="Arial" panose="020B0604020202020204" pitchFamily="34" charset="0"/>
            </a:rPr>
            <a:t>1</a:t>
          </a:r>
          <a:r>
            <a:rPr lang="en-US" sz="1000" b="0" i="0" u="none" strike="noStrike">
              <a:solidFill>
                <a:schemeClr val="dk1"/>
              </a:solidFill>
              <a:effectLst/>
              <a:latin typeface="+mn-lt"/>
              <a:ea typeface="+mn-ea"/>
              <a:cs typeface="Arial" panose="020B0604020202020204" pitchFamily="34" charset="0"/>
            </a:rPr>
            <a:t>The number of households is as of March of the year indicated.</a:t>
          </a:r>
          <a:r>
            <a:rPr lang="en-US" sz="1000" b="0">
              <a:latin typeface="+mn-lt"/>
              <a:cs typeface="Arial" panose="020B0604020202020204" pitchFamily="34" charset="0"/>
            </a:rPr>
            <a:t> </a:t>
          </a:r>
          <a:endParaRPr lang="en-US" sz="1000" b="0" baseline="30000">
            <a:solidFill>
              <a:schemeClr val="dk1"/>
            </a:solidFill>
            <a:effectLst/>
            <a:latin typeface="+mn-lt"/>
            <a:ea typeface="+mn-ea"/>
            <a:cs typeface="Arial" panose="020B0604020202020204" pitchFamily="34" charset="0"/>
          </a:endParaRPr>
        </a:p>
        <a:p>
          <a:pPr marL="0" marR="0" indent="0" defTabSz="914400" eaLnBrk="1" fontAlgn="auto" latinLnBrk="0" hangingPunct="1">
            <a:lnSpc>
              <a:spcPts val="1100"/>
            </a:lnSpc>
            <a:spcBef>
              <a:spcPts val="0"/>
            </a:spcBef>
            <a:spcAft>
              <a:spcPts val="0"/>
            </a:spcAft>
            <a:buClrTx/>
            <a:buSzTx/>
            <a:buFontTx/>
            <a:buNone/>
            <a:tabLst/>
            <a:defRPr/>
          </a:pPr>
          <a:r>
            <a:rPr lang="en-US" sz="1000" b="0" baseline="30000">
              <a:solidFill>
                <a:schemeClr val="dk1"/>
              </a:solidFill>
              <a:effectLst/>
              <a:latin typeface="+mn-lt"/>
              <a:ea typeface="+mn-ea"/>
              <a:cs typeface="Arial" panose="020B0604020202020204" pitchFamily="34" charset="0"/>
            </a:rPr>
            <a:t>2</a:t>
          </a:r>
          <a:r>
            <a:rPr lang="en-US" sz="1000" b="0">
              <a:solidFill>
                <a:schemeClr val="dk1"/>
              </a:solidFill>
              <a:effectLst/>
              <a:latin typeface="+mn-lt"/>
              <a:ea typeface="+mn-ea"/>
              <a:cs typeface="Arial" panose="020B0604020202020204" pitchFamily="34" charset="0"/>
            </a:rPr>
            <a:t>Starting</a:t>
          </a:r>
          <a:r>
            <a:rPr lang="en-US" sz="1000" b="0" baseline="0">
              <a:solidFill>
                <a:schemeClr val="dk1"/>
              </a:solidFill>
              <a:effectLst/>
              <a:latin typeface="+mn-lt"/>
              <a:ea typeface="+mn-ea"/>
              <a:cs typeface="Arial" panose="020B0604020202020204" pitchFamily="34" charset="0"/>
            </a:rPr>
            <a:t> in </a:t>
          </a:r>
          <a:r>
            <a:rPr lang="en-US" sz="1000" b="0">
              <a:solidFill>
                <a:schemeClr val="dk1"/>
              </a:solidFill>
              <a:effectLst/>
              <a:latin typeface="+mn-lt"/>
              <a:ea typeface="+mn-ea"/>
              <a:cs typeface="Arial" panose="020B0604020202020204" pitchFamily="34" charset="0"/>
            </a:rPr>
            <a:t>2014, the Annual Mutual Fund Shareholder Tracking Survey was revised to include a dual-frame random digit dial (RDD) sample design. In prior years, the survey used a landline RDD sampling frame. </a:t>
          </a:r>
        </a:p>
        <a:p>
          <a:pPr marL="0" marR="0" indent="0" defTabSz="914400" eaLnBrk="1" fontAlgn="auto" latinLnBrk="0" hangingPunct="1">
            <a:lnSpc>
              <a:spcPts val="1100"/>
            </a:lnSpc>
            <a:spcBef>
              <a:spcPts val="0"/>
            </a:spcBef>
            <a:spcAft>
              <a:spcPts val="0"/>
            </a:spcAft>
            <a:buClrTx/>
            <a:buSzTx/>
            <a:buFontTx/>
            <a:buNone/>
            <a:tabLst/>
            <a:defRPr/>
          </a:pPr>
          <a:r>
            <a:rPr lang="en-US" sz="1000" baseline="30000">
              <a:solidFill>
                <a:schemeClr val="dk1"/>
              </a:solidFill>
              <a:effectLst/>
              <a:latin typeface="+mn-lt"/>
              <a:ea typeface="+mn-ea"/>
              <a:cs typeface="+mn-cs"/>
            </a:rPr>
            <a:t>3</a:t>
          </a:r>
          <a:r>
            <a:rPr lang="en-US" sz="1000">
              <a:solidFill>
                <a:schemeClr val="dk1"/>
              </a:solidFill>
              <a:effectLst/>
              <a:latin typeface="+mn-lt"/>
              <a:ea typeface="+mn-ea"/>
              <a:cs typeface="+mn-cs"/>
            </a:rPr>
            <a:t>Starting in 2022, the Annual Mutual Fund Shareholder Tracking Survey was</a:t>
          </a:r>
          <a:r>
            <a:rPr lang="en-US" sz="1000" baseline="0">
              <a:solidFill>
                <a:schemeClr val="dk1"/>
              </a:solidFill>
              <a:effectLst/>
              <a:latin typeface="+mn-lt"/>
              <a:ea typeface="+mn-ea"/>
              <a:cs typeface="+mn-cs"/>
            </a:rPr>
            <a:t> fielded on the </a:t>
          </a:r>
          <a:r>
            <a:rPr lang="en-US" sz="1000">
              <a:solidFill>
                <a:schemeClr val="dk1"/>
              </a:solidFill>
              <a:effectLst/>
              <a:latin typeface="+mn-lt"/>
              <a:ea typeface="+mn-ea"/>
              <a:cs typeface="+mn-cs"/>
            </a:rPr>
            <a:t>KnowledgePanel®, a probability based online panel designed to be representative of the US population. The KnowledgePanel® was designed and administered by Ipsos, an online consumer research company.</a:t>
          </a:r>
          <a:r>
            <a:rPr lang="en-US" sz="1000" baseline="0">
              <a:solidFill>
                <a:schemeClr val="dk1"/>
              </a:solidFill>
              <a:effectLst/>
              <a:latin typeface="+mn-lt"/>
              <a:ea typeface="+mn-ea"/>
              <a:cs typeface="+mn-cs"/>
            </a:rPr>
            <a:t> </a:t>
          </a:r>
          <a:endParaRPr lang="en-US" sz="1000">
            <a:effectLst/>
          </a:endParaRPr>
        </a:p>
        <a:p>
          <a:pPr marL="0" marR="0" indent="0" defTabSz="914400" eaLnBrk="1" fontAlgn="auto" latinLnBrk="0" hangingPunct="1">
            <a:lnSpc>
              <a:spcPts val="1000"/>
            </a:lnSpc>
            <a:spcBef>
              <a:spcPts val="0"/>
            </a:spcBef>
            <a:spcAft>
              <a:spcPts val="0"/>
            </a:spcAft>
            <a:buClrTx/>
            <a:buSzTx/>
            <a:buFontTx/>
            <a:buNone/>
            <a:tabLst/>
            <a:defRPr/>
          </a:pPr>
          <a:r>
            <a:rPr lang="en-US" sz="1000" b="0" i="0" u="none" strike="noStrike">
              <a:solidFill>
                <a:schemeClr val="dk1"/>
              </a:solidFill>
              <a:effectLst/>
              <a:latin typeface="+mn-lt"/>
              <a:ea typeface="+mn-ea"/>
              <a:cs typeface="Arial" panose="020B0604020202020204" pitchFamily="34" charset="0"/>
            </a:rPr>
            <a:t>Note: Households owning mutual funds from 1980 through 1986 were estimated by dividing the total number</a:t>
          </a:r>
          <a:r>
            <a:rPr lang="en-US" sz="1000" b="0" i="0" u="none" strike="noStrike" baseline="0">
              <a:solidFill>
                <a:schemeClr val="dk1"/>
              </a:solidFill>
              <a:effectLst/>
              <a:latin typeface="+mn-lt"/>
              <a:ea typeface="+mn-ea"/>
              <a:cs typeface="Arial" panose="020B0604020202020204" pitchFamily="34" charset="0"/>
            </a:rPr>
            <a:t> </a:t>
          </a:r>
          <a:r>
            <a:rPr lang="en-US" sz="1000" b="0" i="0" u="none" strike="noStrike">
              <a:solidFill>
                <a:schemeClr val="dk1"/>
              </a:solidFill>
              <a:effectLst/>
              <a:latin typeface="+mn-lt"/>
              <a:ea typeface="+mn-ea"/>
              <a:cs typeface="Arial" panose="020B0604020202020204" pitchFamily="34" charset="0"/>
            </a:rPr>
            <a:t>of household accounts by the number of accounts per household. Beginning in 1987, the incidence of mutual fund ownership is estimated through household surveys. Incidence estimates for 1987 through 1993 exclude households owning mutual funds only through employer-sponsored retirement plans; estimates for 1994 through 2024 include households owning mutual funds only through employer-sponsored retirement plans. Incidence estimates for 1998 through 2024 include fund ownership through variable annuities. Incidence estimates for 2000 through 2024 include fund ownership through Roth IRAs, Coverdell education savings accounts, SAR-SEPs, SEP-IRAs, and SIMPLE IRAs. Prior to 1994, survey weights are based on census region and householder age. For 1994 through</a:t>
          </a:r>
          <a:r>
            <a:rPr lang="en-US" sz="1000" b="0" i="0" u="none" strike="noStrike" baseline="0">
              <a:solidFill>
                <a:schemeClr val="dk1"/>
              </a:solidFill>
              <a:effectLst/>
              <a:latin typeface="+mn-lt"/>
              <a:ea typeface="+mn-ea"/>
              <a:cs typeface="Arial" panose="020B0604020202020204" pitchFamily="34" charset="0"/>
            </a:rPr>
            <a:t> 2021</a:t>
          </a:r>
          <a:r>
            <a:rPr lang="en-US" sz="1000" b="0" i="0" u="none" strike="noStrike">
              <a:solidFill>
                <a:schemeClr val="dk1"/>
              </a:solidFill>
              <a:effectLst/>
              <a:latin typeface="+mn-lt"/>
              <a:ea typeface="+mn-ea"/>
              <a:cs typeface="Arial" panose="020B0604020202020204" pitchFamily="34" charset="0"/>
            </a:rPr>
            <a:t>, survey weights are based on census region, householder age, household income, and educational attainment. </a:t>
          </a:r>
          <a:r>
            <a:rPr lang="en-US" sz="1000" b="0" i="0">
              <a:solidFill>
                <a:schemeClr val="dk1"/>
              </a:solidFill>
              <a:effectLst/>
              <a:latin typeface="+mn-lt"/>
              <a:ea typeface="+mn-ea"/>
              <a:cs typeface="+mn-cs"/>
            </a:rPr>
            <a:t>For 2022, 2023, and 2024, survey weights are based on census region, householder age, household income, educational attainment, householder gender, and householder race/ethnicity. </a:t>
          </a:r>
          <a:r>
            <a:rPr lang="en-US" sz="1000" b="0">
              <a:solidFill>
                <a:schemeClr val="dk1"/>
              </a:solidFill>
              <a:effectLst/>
              <a:latin typeface="+mn-lt"/>
              <a:ea typeface="+mn-ea"/>
              <a:cs typeface="+mn-cs"/>
            </a:rPr>
            <a:t> </a:t>
          </a:r>
          <a:r>
            <a:rPr lang="en-US" sz="1000" b="0" i="0" u="none" strike="noStrike">
              <a:solidFill>
                <a:schemeClr val="dk1"/>
              </a:solidFill>
              <a:effectLst/>
              <a:latin typeface="+mn-lt"/>
              <a:ea typeface="+mn-ea"/>
              <a:cs typeface="Arial" panose="020B0604020202020204" pitchFamily="34" charset="0"/>
            </a:rPr>
            <a:t> </a:t>
          </a:r>
          <a:r>
            <a:rPr lang="en-US" sz="1000" b="0">
              <a:latin typeface="+mn-lt"/>
              <a:cs typeface="Arial" panose="020B0604020202020204" pitchFamily="34" charset="0"/>
            </a:rPr>
            <a:t> </a:t>
          </a:r>
        </a:p>
        <a:p>
          <a:pPr marL="0" marR="0" indent="0" defTabSz="914400" eaLnBrk="1" fontAlgn="auto" latinLnBrk="0" hangingPunct="1">
            <a:lnSpc>
              <a:spcPts val="1000"/>
            </a:lnSpc>
            <a:spcBef>
              <a:spcPts val="0"/>
            </a:spcBef>
            <a:spcAft>
              <a:spcPts val="0"/>
            </a:spcAft>
            <a:buClrTx/>
            <a:buSzTx/>
            <a:buFontTx/>
            <a:buNone/>
            <a:tabLst/>
            <a:defRPr/>
          </a:pPr>
          <a:r>
            <a:rPr lang="en-US" sz="1000" b="0" i="0" u="none" strike="noStrike">
              <a:solidFill>
                <a:schemeClr val="dk1"/>
              </a:solidFill>
              <a:effectLst/>
              <a:latin typeface="+mn-lt"/>
              <a:ea typeface="+mn-ea"/>
              <a:cs typeface="Arial" panose="020B0604020202020204" pitchFamily="34" charset="0"/>
            </a:rPr>
            <a:t>Sources: </a:t>
          </a:r>
          <a:r>
            <a:rPr lang="en-US" sz="1000"/>
            <a:t>Investment Company Institute Annual Mutual Fund Shareholder Tracking Survey</a:t>
          </a:r>
          <a:r>
            <a:rPr lang="en-US" sz="1000" b="0" i="0" u="none" strike="noStrike">
              <a:solidFill>
                <a:schemeClr val="dk1"/>
              </a:solidFill>
              <a:effectLst/>
              <a:latin typeface="+mn-lt"/>
              <a:ea typeface="+mn-ea"/>
              <a:cs typeface="Arial" panose="020B0604020202020204" pitchFamily="34" charset="0"/>
            </a:rPr>
            <a:t> and US Census Bureau</a:t>
          </a:r>
          <a:r>
            <a:rPr lang="en-US" sz="1000" b="0">
              <a:latin typeface="+mn-lt"/>
              <a:cs typeface="Arial" panose="020B0604020202020204" pitchFamily="34" charset="0"/>
            </a:rPr>
            <a:t> </a:t>
          </a:r>
        </a:p>
        <a:p>
          <a:pPr marL="0" marR="0" indent="0" defTabSz="914400" eaLnBrk="1" fontAlgn="auto" latinLnBrk="0" hangingPunct="1">
            <a:lnSpc>
              <a:spcPts val="1000"/>
            </a:lnSpc>
            <a:spcBef>
              <a:spcPts val="0"/>
            </a:spcBef>
            <a:spcAft>
              <a:spcPts val="0"/>
            </a:spcAft>
            <a:buClrTx/>
            <a:buSzTx/>
            <a:buFontTx/>
            <a:buNone/>
            <a:tabLst/>
            <a:defRPr/>
          </a:pPr>
          <a:endParaRPr lang="en-US" sz="1000" b="0">
            <a:solidFill>
              <a:schemeClr val="dk1"/>
            </a:solidFill>
            <a:effectLst/>
            <a:latin typeface="+mn-lt"/>
            <a:ea typeface="+mn-ea"/>
            <a:cs typeface="Arial" panose="020B0604020202020204" pitchFamily="34" charset="0"/>
          </a:endParaRPr>
        </a:p>
        <a:p>
          <a:pPr>
            <a:lnSpc>
              <a:spcPts val="900"/>
            </a:lnSpc>
          </a:pPr>
          <a:endParaRPr lang="en-US" sz="1000">
            <a:latin typeface="+mn-lt"/>
            <a:cs typeface="Arial" panose="020B0604020202020204" pitchFamily="34" charset="0"/>
          </a:endParaRPr>
        </a:p>
      </xdr:txBody>
    </xdr:sp>
    <xdr:clientData/>
  </xdr:twoCellAnchor>
  <xdr:twoCellAnchor>
    <xdr:from>
      <xdr:col>0</xdr:col>
      <xdr:colOff>445360</xdr:colOff>
      <xdr:row>43</xdr:row>
      <xdr:rowOff>116355</xdr:rowOff>
    </xdr:from>
    <xdr:to>
      <xdr:col>1</xdr:col>
      <xdr:colOff>376430</xdr:colOff>
      <xdr:row>54</xdr:row>
      <xdr:rowOff>117475</xdr:rowOff>
    </xdr:to>
    <xdr:sp macro="" textlink="">
      <xdr:nvSpPr>
        <xdr:cNvPr id="3" name="TextBox 2">
          <a:extLst>
            <a:ext uri="{FF2B5EF4-FFF2-40B4-BE49-F238E27FC236}">
              <a16:creationId xmlns:a16="http://schemas.microsoft.com/office/drawing/2014/main" id="{FB9A478E-A188-76AA-9ED0-C332C3E70359}"/>
            </a:ext>
          </a:extLst>
        </xdr:cNvPr>
        <xdr:cNvSpPr txBox="1"/>
      </xdr:nvSpPr>
      <xdr:spPr>
        <a:xfrm>
          <a:off x="433295" y="7350910"/>
          <a:ext cx="611094" cy="67803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latin typeface="Arial" panose="020B0604020202020204" pitchFamily="34" charset="0"/>
              <a:cs typeface="Arial" panose="020B0604020202020204" pitchFamily="34" charset="0"/>
            </a:rPr>
            <a:t>2</a:t>
          </a:r>
        </a:p>
      </xdr:txBody>
    </xdr:sp>
    <xdr:clientData/>
  </xdr:twoCellAnchor>
  <xdr:twoCellAnchor>
    <xdr:from>
      <xdr:col>0</xdr:col>
      <xdr:colOff>445360</xdr:colOff>
      <xdr:row>42</xdr:row>
      <xdr:rowOff>116355</xdr:rowOff>
    </xdr:from>
    <xdr:to>
      <xdr:col>1</xdr:col>
      <xdr:colOff>376430</xdr:colOff>
      <xdr:row>44</xdr:row>
      <xdr:rowOff>117475</xdr:rowOff>
    </xdr:to>
    <xdr:sp macro="" textlink="">
      <xdr:nvSpPr>
        <xdr:cNvPr id="4" name="TextBox 3">
          <a:extLst>
            <a:ext uri="{FF2B5EF4-FFF2-40B4-BE49-F238E27FC236}">
              <a16:creationId xmlns:a16="http://schemas.microsoft.com/office/drawing/2014/main" id="{50D220A9-1650-42F3-F71F-3FBFC9175704}"/>
            </a:ext>
          </a:extLst>
        </xdr:cNvPr>
        <xdr:cNvSpPr txBox="1"/>
      </xdr:nvSpPr>
      <xdr:spPr>
        <a:xfrm>
          <a:off x="433295" y="7183270"/>
          <a:ext cx="611094" cy="3427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latin typeface="Arial" panose="020B0604020202020204" pitchFamily="34" charset="0"/>
              <a:cs typeface="Arial" panose="020B0604020202020204" pitchFamily="34" charset="0"/>
            </a:rPr>
            <a:t>2</a:t>
          </a:r>
        </a:p>
      </xdr:txBody>
    </xdr:sp>
    <xdr:clientData/>
  </xdr:twoCellAnchor>
  <xdr:twoCellAnchor>
    <xdr:from>
      <xdr:col>0</xdr:col>
      <xdr:colOff>445508</xdr:colOff>
      <xdr:row>44</xdr:row>
      <xdr:rowOff>115869</xdr:rowOff>
    </xdr:from>
    <xdr:to>
      <xdr:col>1</xdr:col>
      <xdr:colOff>376288</xdr:colOff>
      <xdr:row>54</xdr:row>
      <xdr:rowOff>116424</xdr:rowOff>
    </xdr:to>
    <xdr:sp macro="" textlink="">
      <xdr:nvSpPr>
        <xdr:cNvPr id="5" name="TextBox 4">
          <a:extLst>
            <a:ext uri="{FF2B5EF4-FFF2-40B4-BE49-F238E27FC236}">
              <a16:creationId xmlns:a16="http://schemas.microsoft.com/office/drawing/2014/main" id="{C3489EC6-4D4C-9362-29BF-B6536495150F}"/>
            </a:ext>
          </a:extLst>
        </xdr:cNvPr>
        <xdr:cNvSpPr txBox="1"/>
      </xdr:nvSpPr>
      <xdr:spPr>
        <a:xfrm>
          <a:off x="425823" y="7511079"/>
          <a:ext cx="611094" cy="5103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latin typeface="Arial" panose="020B0604020202020204" pitchFamily="34" charset="0"/>
              <a:cs typeface="Arial" panose="020B0604020202020204" pitchFamily="34" charset="0"/>
            </a:rPr>
            <a:t>2</a:t>
          </a:r>
        </a:p>
      </xdr:txBody>
    </xdr:sp>
    <xdr:clientData/>
  </xdr:twoCellAnchor>
  <xdr:twoCellAnchor>
    <xdr:from>
      <xdr:col>0</xdr:col>
      <xdr:colOff>445509</xdr:colOff>
      <xdr:row>45</xdr:row>
      <xdr:rowOff>115868</xdr:rowOff>
    </xdr:from>
    <xdr:to>
      <xdr:col>1</xdr:col>
      <xdr:colOff>376289</xdr:colOff>
      <xdr:row>54</xdr:row>
      <xdr:rowOff>116453</xdr:rowOff>
    </xdr:to>
    <xdr:sp macro="" textlink="">
      <xdr:nvSpPr>
        <xdr:cNvPr id="6" name="TextBox 5">
          <a:extLst>
            <a:ext uri="{FF2B5EF4-FFF2-40B4-BE49-F238E27FC236}">
              <a16:creationId xmlns:a16="http://schemas.microsoft.com/office/drawing/2014/main" id="{55476EA2-2CD8-F98C-F536-37BFD56A891E}"/>
            </a:ext>
          </a:extLst>
        </xdr:cNvPr>
        <xdr:cNvSpPr txBox="1"/>
      </xdr:nvSpPr>
      <xdr:spPr>
        <a:xfrm>
          <a:off x="425824" y="7678718"/>
          <a:ext cx="611094" cy="34275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latin typeface="Arial" panose="020B0604020202020204" pitchFamily="34" charset="0"/>
              <a:cs typeface="Arial" panose="020B0604020202020204" pitchFamily="34" charset="0"/>
            </a:rPr>
            <a:t>2</a:t>
          </a:r>
        </a:p>
      </xdr:txBody>
    </xdr:sp>
    <xdr:clientData/>
  </xdr:twoCellAnchor>
  <xdr:twoCellAnchor>
    <xdr:from>
      <xdr:col>0</xdr:col>
      <xdr:colOff>436619</xdr:colOff>
      <xdr:row>46</xdr:row>
      <xdr:rowOff>116503</xdr:rowOff>
    </xdr:from>
    <xdr:to>
      <xdr:col>1</xdr:col>
      <xdr:colOff>315500</xdr:colOff>
      <xdr:row>55</xdr:row>
      <xdr:rowOff>113939</xdr:rowOff>
    </xdr:to>
    <xdr:sp macro="" textlink="">
      <xdr:nvSpPr>
        <xdr:cNvPr id="7" name="TextBox 6">
          <a:extLst>
            <a:ext uri="{FF2B5EF4-FFF2-40B4-BE49-F238E27FC236}">
              <a16:creationId xmlns:a16="http://schemas.microsoft.com/office/drawing/2014/main" id="{CD52B962-4BBE-C363-2061-0B4FB70C624A}"/>
            </a:ext>
          </a:extLst>
        </xdr:cNvPr>
        <xdr:cNvSpPr txBox="1"/>
      </xdr:nvSpPr>
      <xdr:spPr>
        <a:xfrm>
          <a:off x="406774" y="8878868"/>
          <a:ext cx="592044" cy="57897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latin typeface="Arial" panose="020B0604020202020204" pitchFamily="34" charset="0"/>
              <a:cs typeface="Arial" panose="020B0604020202020204" pitchFamily="34" charset="0"/>
            </a:rPr>
            <a:t>2</a:t>
          </a:r>
        </a:p>
      </xdr:txBody>
    </xdr:sp>
    <xdr:clientData/>
  </xdr:twoCellAnchor>
  <xdr:twoCellAnchor>
    <xdr:from>
      <xdr:col>0</xdr:col>
      <xdr:colOff>445770</xdr:colOff>
      <xdr:row>47</xdr:row>
      <xdr:rowOff>125730</xdr:rowOff>
    </xdr:from>
    <xdr:to>
      <xdr:col>1</xdr:col>
      <xdr:colOff>365121</xdr:colOff>
      <xdr:row>56</xdr:row>
      <xdr:rowOff>138987</xdr:rowOff>
    </xdr:to>
    <xdr:sp macro="" textlink="">
      <xdr:nvSpPr>
        <xdr:cNvPr id="8" name="TextBox 7">
          <a:extLst>
            <a:ext uri="{FF2B5EF4-FFF2-40B4-BE49-F238E27FC236}">
              <a16:creationId xmlns:a16="http://schemas.microsoft.com/office/drawing/2014/main" id="{13389DD0-1A5D-642D-25A2-24BF7C8BE7B2}"/>
            </a:ext>
          </a:extLst>
        </xdr:cNvPr>
        <xdr:cNvSpPr txBox="1"/>
      </xdr:nvSpPr>
      <xdr:spPr>
        <a:xfrm>
          <a:off x="419100" y="9096375"/>
          <a:ext cx="592044" cy="95811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latin typeface="Arial" panose="020B0604020202020204" pitchFamily="34" charset="0"/>
              <a:cs typeface="Arial" panose="020B0604020202020204" pitchFamily="34" charset="0"/>
            </a:rPr>
            <a:t>2</a:t>
          </a:r>
        </a:p>
      </xdr:txBody>
    </xdr:sp>
    <xdr:clientData/>
  </xdr:twoCellAnchor>
  <xdr:twoCellAnchor>
    <xdr:from>
      <xdr:col>0</xdr:col>
      <xdr:colOff>433705</xdr:colOff>
      <xdr:row>48</xdr:row>
      <xdr:rowOff>117475</xdr:rowOff>
    </xdr:from>
    <xdr:to>
      <xdr:col>1</xdr:col>
      <xdr:colOff>344512</xdr:colOff>
      <xdr:row>57</xdr:row>
      <xdr:rowOff>123097</xdr:rowOff>
    </xdr:to>
    <xdr:sp macro="" textlink="">
      <xdr:nvSpPr>
        <xdr:cNvPr id="9" name="TextBox 8">
          <a:extLst>
            <a:ext uri="{FF2B5EF4-FFF2-40B4-BE49-F238E27FC236}">
              <a16:creationId xmlns:a16="http://schemas.microsoft.com/office/drawing/2014/main" id="{CB5C62CF-A21D-0961-C10A-5B15F1C1E076}"/>
            </a:ext>
          </a:extLst>
        </xdr:cNvPr>
        <xdr:cNvSpPr txBox="1"/>
      </xdr:nvSpPr>
      <xdr:spPr>
        <a:xfrm>
          <a:off x="409575" y="9286875"/>
          <a:ext cx="593985" cy="114861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latin typeface="Arial" panose="020B0604020202020204" pitchFamily="34" charset="0"/>
              <a:cs typeface="Arial" panose="020B0604020202020204" pitchFamily="34" charset="0"/>
            </a:rPr>
            <a:t>2</a:t>
          </a:r>
        </a:p>
      </xdr:txBody>
    </xdr:sp>
    <xdr:clientData/>
  </xdr:twoCellAnchor>
  <xdr:twoCellAnchor>
    <xdr:from>
      <xdr:col>0</xdr:col>
      <xdr:colOff>443230</xdr:colOff>
      <xdr:row>49</xdr:row>
      <xdr:rowOff>140970</xdr:rowOff>
    </xdr:from>
    <xdr:to>
      <xdr:col>1</xdr:col>
      <xdr:colOff>341809</xdr:colOff>
      <xdr:row>58</xdr:row>
      <xdr:rowOff>166943</xdr:rowOff>
    </xdr:to>
    <xdr:sp macro="" textlink="">
      <xdr:nvSpPr>
        <xdr:cNvPr id="10" name="TextBox 9">
          <a:extLst>
            <a:ext uri="{FF2B5EF4-FFF2-40B4-BE49-F238E27FC236}">
              <a16:creationId xmlns:a16="http://schemas.microsoft.com/office/drawing/2014/main" id="{6345A3AD-769F-48E5-79EF-EB8D08848EA0}"/>
            </a:ext>
          </a:extLst>
        </xdr:cNvPr>
        <xdr:cNvSpPr txBox="1"/>
      </xdr:nvSpPr>
      <xdr:spPr>
        <a:xfrm>
          <a:off x="409575" y="9486900"/>
          <a:ext cx="590596" cy="114861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latin typeface="Arial" panose="020B0604020202020204" pitchFamily="34" charset="0"/>
              <a:cs typeface="Arial" panose="020B0604020202020204" pitchFamily="34" charset="0"/>
            </a:rPr>
            <a:t>2</a:t>
          </a:r>
        </a:p>
      </xdr:txBody>
    </xdr:sp>
    <xdr:clientData/>
  </xdr:twoCellAnchor>
  <xdr:twoCellAnchor>
    <xdr:from>
      <xdr:col>0</xdr:col>
      <xdr:colOff>415290</xdr:colOff>
      <xdr:row>50</xdr:row>
      <xdr:rowOff>117475</xdr:rowOff>
    </xdr:from>
    <xdr:to>
      <xdr:col>1</xdr:col>
      <xdr:colOff>348053</xdr:colOff>
      <xdr:row>59</xdr:row>
      <xdr:rowOff>123097</xdr:rowOff>
    </xdr:to>
    <xdr:sp macro="" textlink="">
      <xdr:nvSpPr>
        <xdr:cNvPr id="11" name="TextBox 10">
          <a:extLst>
            <a:ext uri="{FF2B5EF4-FFF2-40B4-BE49-F238E27FC236}">
              <a16:creationId xmlns:a16="http://schemas.microsoft.com/office/drawing/2014/main" id="{1AD2BD34-9686-DBED-6341-F00192D0B8C0}"/>
            </a:ext>
          </a:extLst>
        </xdr:cNvPr>
        <xdr:cNvSpPr txBox="1"/>
      </xdr:nvSpPr>
      <xdr:spPr>
        <a:xfrm>
          <a:off x="409575" y="9667875"/>
          <a:ext cx="587369" cy="133911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latin typeface="Arial" panose="020B0604020202020204" pitchFamily="34" charset="0"/>
              <a:cs typeface="Arial" panose="020B0604020202020204" pitchFamily="34" charset="0"/>
            </a:rPr>
            <a:t>3</a:t>
          </a:r>
        </a:p>
      </xdr:txBody>
    </xdr:sp>
    <xdr:clientData/>
  </xdr:twoCellAnchor>
  <xdr:twoCellAnchor>
    <xdr:from>
      <xdr:col>0</xdr:col>
      <xdr:colOff>433705</xdr:colOff>
      <xdr:row>51</xdr:row>
      <xdr:rowOff>123825</xdr:rowOff>
    </xdr:from>
    <xdr:to>
      <xdr:col>1</xdr:col>
      <xdr:colOff>101</xdr:colOff>
      <xdr:row>54</xdr:row>
      <xdr:rowOff>137816</xdr:rowOff>
    </xdr:to>
    <xdr:sp macro="" textlink="">
      <xdr:nvSpPr>
        <xdr:cNvPr id="12" name="TextBox 11">
          <a:extLst>
            <a:ext uri="{FF2B5EF4-FFF2-40B4-BE49-F238E27FC236}">
              <a16:creationId xmlns:a16="http://schemas.microsoft.com/office/drawing/2014/main" id="{78535770-972C-4644-5B0A-A582B4B8B404}"/>
            </a:ext>
          </a:extLst>
        </xdr:cNvPr>
        <xdr:cNvSpPr txBox="1"/>
      </xdr:nvSpPr>
      <xdr:spPr>
        <a:xfrm>
          <a:off x="282575" y="9321800"/>
          <a:ext cx="357981" cy="36829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428625</xdr:colOff>
      <xdr:row>52</xdr:row>
      <xdr:rowOff>142875</xdr:rowOff>
    </xdr:from>
    <xdr:to>
      <xdr:col>0</xdr:col>
      <xdr:colOff>661771</xdr:colOff>
      <xdr:row>55</xdr:row>
      <xdr:rowOff>156866</xdr:rowOff>
    </xdr:to>
    <xdr:sp macro="" textlink="">
      <xdr:nvSpPr>
        <xdr:cNvPr id="13" name="TextBox 12">
          <a:extLst>
            <a:ext uri="{FF2B5EF4-FFF2-40B4-BE49-F238E27FC236}">
              <a16:creationId xmlns:a16="http://schemas.microsoft.com/office/drawing/2014/main" id="{85FE4798-14DC-4975-ABB1-260606FA8DC9}"/>
            </a:ext>
          </a:extLst>
        </xdr:cNvPr>
        <xdr:cNvSpPr txBox="1"/>
      </xdr:nvSpPr>
      <xdr:spPr>
        <a:xfrm>
          <a:off x="428625" y="10048875"/>
          <a:ext cx="233146" cy="58549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50165</xdr:colOff>
      <xdr:row>59</xdr:row>
      <xdr:rowOff>46989</xdr:rowOff>
    </xdr:from>
    <xdr:to>
      <xdr:col>8</xdr:col>
      <xdr:colOff>123831</xdr:colOff>
      <xdr:row>70</xdr:row>
      <xdr:rowOff>17177</xdr:rowOff>
    </xdr:to>
    <xdr:sp macro="" textlink="">
      <xdr:nvSpPr>
        <xdr:cNvPr id="2" name="TextBox 1">
          <a:extLst>
            <a:ext uri="{FF2B5EF4-FFF2-40B4-BE49-F238E27FC236}">
              <a16:creationId xmlns:a16="http://schemas.microsoft.com/office/drawing/2014/main" id="{2621C703-581A-4EAA-1474-F1ECAEDD267B}"/>
            </a:ext>
          </a:extLst>
        </xdr:cNvPr>
        <xdr:cNvSpPr txBox="1"/>
      </xdr:nvSpPr>
      <xdr:spPr>
        <a:xfrm>
          <a:off x="34925" y="10995024"/>
          <a:ext cx="10975970" cy="16541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1</a:t>
          </a:r>
          <a:r>
            <a:rPr lang="en-US" sz="1000" baseline="0">
              <a:solidFill>
                <a:schemeClr val="dk1"/>
              </a:solidFill>
              <a:effectLst/>
              <a:latin typeface="+mn-lt"/>
              <a:ea typeface="+mn-ea"/>
              <a:cs typeface="Arial" panose="020B0604020202020204" pitchFamily="34" charset="0"/>
            </a:rPr>
            <a:t>Multiple responses are included.</a:t>
          </a:r>
        </a:p>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2</a:t>
          </a:r>
          <a:r>
            <a:rPr lang="en-US" sz="1000" baseline="0">
              <a:solidFill>
                <a:schemeClr val="dk1"/>
              </a:solidFill>
              <a:effectLst/>
              <a:latin typeface="+mn-lt"/>
              <a:ea typeface="+mn-ea"/>
              <a:cs typeface="Arial" panose="020B0604020202020204" pitchFamily="34" charset="0"/>
            </a:rPr>
            <a:t>The question about which factor was the most important in determining the respondent’s overall opinion of the mutual fund industry was added to the survey in 2005. </a:t>
          </a:r>
        </a:p>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3</a:t>
          </a:r>
          <a:r>
            <a:rPr lang="en-US" sz="1000">
              <a:solidFill>
                <a:schemeClr val="dk1"/>
              </a:solidFill>
              <a:effectLst/>
              <a:latin typeface="+mn-lt"/>
              <a:ea typeface="+mn-ea"/>
              <a:cs typeface="Arial" panose="020B0604020202020204" pitchFamily="34" charset="0"/>
            </a:rPr>
            <a:t>Starting in 2014, the Annual Mutual Fund Shareholder Tracking Survey was revised to include a dual-frame random digit dial (RDD) sample design. In prior years, the survey used a landline RDD sampling frame. </a:t>
          </a:r>
        </a:p>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4</a:t>
          </a:r>
          <a:r>
            <a:rPr lang="en-US" sz="1000">
              <a:solidFill>
                <a:schemeClr val="dk1"/>
              </a:solidFill>
              <a:effectLst/>
              <a:latin typeface="+mn-lt"/>
              <a:ea typeface="+mn-ea"/>
              <a:cs typeface="Arial" panose="020B0604020202020204" pitchFamily="34" charset="0"/>
            </a:rPr>
            <a:t>Starting in 2022, the Annual Mutual Fund Shareholder Tracking Survey was fielded on the KnowledgePanel®, a probability based online panel designed to be representative of the US population. The KnowledgePanel® was designed and administered by Ipsos, an online consumer research company. </a:t>
          </a:r>
        </a:p>
        <a:p>
          <a:pPr marL="0" marR="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mn-lt"/>
              <a:ea typeface="+mn-ea"/>
              <a:cs typeface="Arial" panose="020B0604020202020204" pitchFamily="34" charset="0"/>
            </a:rPr>
            <a:t>(*) = less than 0.5 percent</a:t>
          </a:r>
          <a:endParaRPr lang="en-US" sz="1000">
            <a:effectLst/>
            <a:latin typeface="+mn-lt"/>
            <a:cs typeface="Arial" panose="020B0604020202020204" pitchFamily="34" charset="0"/>
          </a:endParaRPr>
        </a:p>
        <a:p>
          <a:r>
            <a:rPr lang="en-US" sz="1000">
              <a:latin typeface="+mn-lt"/>
              <a:cs typeface="Arial" panose="020B0604020202020204" pitchFamily="34" charset="0"/>
            </a:rPr>
            <a:t>Note: See note to Table</a:t>
          </a:r>
          <a:r>
            <a:rPr lang="en-US" sz="1000" baseline="0">
              <a:latin typeface="+mn-lt"/>
              <a:cs typeface="Arial" panose="020B0604020202020204" pitchFamily="34" charset="0"/>
            </a:rPr>
            <a:t> 1</a:t>
          </a:r>
          <a:r>
            <a:rPr lang="en-US" sz="1000">
              <a:latin typeface="+mn-lt"/>
              <a:cs typeface="Arial" panose="020B0604020202020204" pitchFamily="34" charset="0"/>
            </a:rPr>
            <a:t> for survey methods regarding mutual fund ownership.</a:t>
          </a:r>
        </a:p>
        <a:p>
          <a:r>
            <a:rPr lang="en-US" sz="1000">
              <a:latin typeface="+mn-lt"/>
              <a:cs typeface="Arial" panose="020B0604020202020204" pitchFamily="34" charset="0"/>
            </a:rPr>
            <a:t>Source: </a:t>
          </a:r>
          <a:r>
            <a:rPr lang="en-US" sz="1000"/>
            <a:t>Investment Company Institute Annual Mutual Fund Shareholder Tracking Survey</a:t>
          </a:r>
          <a:endParaRPr lang="en-US" sz="1000">
            <a:latin typeface="+mn-lt"/>
            <a:cs typeface="Arial" panose="020B0604020202020204" pitchFamily="34" charset="0"/>
          </a:endParaRPr>
        </a:p>
      </xdr:txBody>
    </xdr:sp>
    <xdr:clientData/>
  </xdr:twoCellAnchor>
  <xdr:twoCellAnchor>
    <xdr:from>
      <xdr:col>0</xdr:col>
      <xdr:colOff>481330</xdr:colOff>
      <xdr:row>22</xdr:row>
      <xdr:rowOff>90805</xdr:rowOff>
    </xdr:from>
    <xdr:to>
      <xdr:col>0</xdr:col>
      <xdr:colOff>760738</xdr:colOff>
      <xdr:row>24</xdr:row>
      <xdr:rowOff>117551</xdr:rowOff>
    </xdr:to>
    <xdr:sp macro="" textlink="">
      <xdr:nvSpPr>
        <xdr:cNvPr id="3" name="TextBox 2">
          <a:extLst>
            <a:ext uri="{FF2B5EF4-FFF2-40B4-BE49-F238E27FC236}">
              <a16:creationId xmlns:a16="http://schemas.microsoft.com/office/drawing/2014/main" id="{D62F586B-9C40-80C8-4821-F5E8EDDB899B}"/>
            </a:ext>
          </a:extLst>
        </xdr:cNvPr>
        <xdr:cNvSpPr txBox="1"/>
      </xdr:nvSpPr>
      <xdr:spPr>
        <a:xfrm>
          <a:off x="460375" y="386080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470535</xdr:colOff>
      <xdr:row>23</xdr:row>
      <xdr:rowOff>70485</xdr:rowOff>
    </xdr:from>
    <xdr:to>
      <xdr:col>0</xdr:col>
      <xdr:colOff>764368</xdr:colOff>
      <xdr:row>34</xdr:row>
      <xdr:rowOff>104881</xdr:rowOff>
    </xdr:to>
    <xdr:sp macro="" textlink="">
      <xdr:nvSpPr>
        <xdr:cNvPr id="4" name="TextBox 3">
          <a:extLst>
            <a:ext uri="{FF2B5EF4-FFF2-40B4-BE49-F238E27FC236}">
              <a16:creationId xmlns:a16="http://schemas.microsoft.com/office/drawing/2014/main" id="{2F86778C-156A-8C81-8D34-5AC1B83258C8}"/>
            </a:ext>
          </a:extLst>
        </xdr:cNvPr>
        <xdr:cNvSpPr txBox="1"/>
      </xdr:nvSpPr>
      <xdr:spPr>
        <a:xfrm>
          <a:off x="457200" y="4000500"/>
          <a:ext cx="276225" cy="6286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481330</xdr:colOff>
      <xdr:row>24</xdr:row>
      <xdr:rowOff>80010</xdr:rowOff>
    </xdr:from>
    <xdr:to>
      <xdr:col>0</xdr:col>
      <xdr:colOff>747422</xdr:colOff>
      <xdr:row>35</xdr:row>
      <xdr:rowOff>80010</xdr:rowOff>
    </xdr:to>
    <xdr:sp macro="" textlink="">
      <xdr:nvSpPr>
        <xdr:cNvPr id="5" name="TextBox 4">
          <a:extLst>
            <a:ext uri="{FF2B5EF4-FFF2-40B4-BE49-F238E27FC236}">
              <a16:creationId xmlns:a16="http://schemas.microsoft.com/office/drawing/2014/main" id="{47C4883A-9E72-8FF8-6EDE-4A843CF374FF}"/>
            </a:ext>
          </a:extLst>
        </xdr:cNvPr>
        <xdr:cNvSpPr txBox="1"/>
      </xdr:nvSpPr>
      <xdr:spPr>
        <a:xfrm>
          <a:off x="466725" y="4143375"/>
          <a:ext cx="276225" cy="6286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440690</xdr:colOff>
      <xdr:row>47</xdr:row>
      <xdr:rowOff>90805</xdr:rowOff>
    </xdr:from>
    <xdr:to>
      <xdr:col>0</xdr:col>
      <xdr:colOff>753675</xdr:colOff>
      <xdr:row>49</xdr:row>
      <xdr:rowOff>117551</xdr:rowOff>
    </xdr:to>
    <xdr:sp macro="" textlink="">
      <xdr:nvSpPr>
        <xdr:cNvPr id="6" name="TextBox 5">
          <a:extLst>
            <a:ext uri="{FF2B5EF4-FFF2-40B4-BE49-F238E27FC236}">
              <a16:creationId xmlns:a16="http://schemas.microsoft.com/office/drawing/2014/main" id="{E3840EC2-308E-A6F3-93CA-EF2340CA6E45}"/>
            </a:ext>
          </a:extLst>
        </xdr:cNvPr>
        <xdr:cNvSpPr txBox="1"/>
      </xdr:nvSpPr>
      <xdr:spPr>
        <a:xfrm>
          <a:off x="450850" y="700024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481330</xdr:colOff>
      <xdr:row>48</xdr:row>
      <xdr:rowOff>80010</xdr:rowOff>
    </xdr:from>
    <xdr:to>
      <xdr:col>0</xdr:col>
      <xdr:colOff>747422</xdr:colOff>
      <xdr:row>59</xdr:row>
      <xdr:rowOff>98474</xdr:rowOff>
    </xdr:to>
    <xdr:sp macro="" textlink="">
      <xdr:nvSpPr>
        <xdr:cNvPr id="7" name="TextBox 6">
          <a:extLst>
            <a:ext uri="{FF2B5EF4-FFF2-40B4-BE49-F238E27FC236}">
              <a16:creationId xmlns:a16="http://schemas.microsoft.com/office/drawing/2014/main" id="{09948C04-234C-8F0F-95E3-DEEF0D7F27E8}"/>
            </a:ext>
          </a:extLst>
        </xdr:cNvPr>
        <xdr:cNvSpPr txBox="1"/>
      </xdr:nvSpPr>
      <xdr:spPr>
        <a:xfrm>
          <a:off x="466725" y="7149465"/>
          <a:ext cx="276225" cy="6286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437515</xdr:colOff>
      <xdr:row>46</xdr:row>
      <xdr:rowOff>104775</xdr:rowOff>
    </xdr:from>
    <xdr:to>
      <xdr:col>0</xdr:col>
      <xdr:colOff>760381</xdr:colOff>
      <xdr:row>48</xdr:row>
      <xdr:rowOff>114291</xdr:rowOff>
    </xdr:to>
    <xdr:sp macro="" textlink="">
      <xdr:nvSpPr>
        <xdr:cNvPr id="8" name="TextBox 7">
          <a:extLst>
            <a:ext uri="{FF2B5EF4-FFF2-40B4-BE49-F238E27FC236}">
              <a16:creationId xmlns:a16="http://schemas.microsoft.com/office/drawing/2014/main" id="{41A57C4A-263E-2049-6F40-E1CB3D22708C}"/>
            </a:ext>
          </a:extLst>
        </xdr:cNvPr>
        <xdr:cNvSpPr txBox="1"/>
      </xdr:nvSpPr>
      <xdr:spPr>
        <a:xfrm>
          <a:off x="447675" y="686371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481330</xdr:colOff>
      <xdr:row>25</xdr:row>
      <xdr:rowOff>70485</xdr:rowOff>
    </xdr:from>
    <xdr:to>
      <xdr:col>0</xdr:col>
      <xdr:colOff>746782</xdr:colOff>
      <xdr:row>36</xdr:row>
      <xdr:rowOff>73707</xdr:rowOff>
    </xdr:to>
    <xdr:sp macro="" textlink="">
      <xdr:nvSpPr>
        <xdr:cNvPr id="9" name="TextBox 8">
          <a:extLst>
            <a:ext uri="{FF2B5EF4-FFF2-40B4-BE49-F238E27FC236}">
              <a16:creationId xmlns:a16="http://schemas.microsoft.com/office/drawing/2014/main" id="{71DBFC69-36AF-FC80-659C-9169C19A0D32}"/>
            </a:ext>
          </a:extLst>
        </xdr:cNvPr>
        <xdr:cNvSpPr txBox="1"/>
      </xdr:nvSpPr>
      <xdr:spPr>
        <a:xfrm>
          <a:off x="476250" y="4305300"/>
          <a:ext cx="300990" cy="64579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481330</xdr:colOff>
      <xdr:row>49</xdr:row>
      <xdr:rowOff>80010</xdr:rowOff>
    </xdr:from>
    <xdr:to>
      <xdr:col>0</xdr:col>
      <xdr:colOff>747422</xdr:colOff>
      <xdr:row>60</xdr:row>
      <xdr:rowOff>98489</xdr:rowOff>
    </xdr:to>
    <xdr:sp macro="" textlink="">
      <xdr:nvSpPr>
        <xdr:cNvPr id="10" name="TextBox 9">
          <a:extLst>
            <a:ext uri="{FF2B5EF4-FFF2-40B4-BE49-F238E27FC236}">
              <a16:creationId xmlns:a16="http://schemas.microsoft.com/office/drawing/2014/main" id="{AD1A28AF-2D09-0EFB-165B-A858F5215732}"/>
            </a:ext>
          </a:extLst>
        </xdr:cNvPr>
        <xdr:cNvSpPr txBox="1"/>
      </xdr:nvSpPr>
      <xdr:spPr>
        <a:xfrm>
          <a:off x="466725" y="7301865"/>
          <a:ext cx="276225" cy="6286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481330</xdr:colOff>
      <xdr:row>26</xdr:row>
      <xdr:rowOff>80010</xdr:rowOff>
    </xdr:from>
    <xdr:to>
      <xdr:col>0</xdr:col>
      <xdr:colOff>747422</xdr:colOff>
      <xdr:row>37</xdr:row>
      <xdr:rowOff>45886</xdr:rowOff>
    </xdr:to>
    <xdr:sp macro="" textlink="">
      <xdr:nvSpPr>
        <xdr:cNvPr id="11" name="TextBox 10">
          <a:extLst>
            <a:ext uri="{FF2B5EF4-FFF2-40B4-BE49-F238E27FC236}">
              <a16:creationId xmlns:a16="http://schemas.microsoft.com/office/drawing/2014/main" id="{FCDB14F2-FD3D-EA1C-8D05-22C8221E7175}"/>
            </a:ext>
          </a:extLst>
        </xdr:cNvPr>
        <xdr:cNvSpPr txBox="1"/>
      </xdr:nvSpPr>
      <xdr:spPr>
        <a:xfrm>
          <a:off x="466725" y="4629150"/>
          <a:ext cx="276225" cy="8191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470535</xdr:colOff>
      <xdr:row>50</xdr:row>
      <xdr:rowOff>93345</xdr:rowOff>
    </xdr:from>
    <xdr:to>
      <xdr:col>0</xdr:col>
      <xdr:colOff>764368</xdr:colOff>
      <xdr:row>61</xdr:row>
      <xdr:rowOff>104217</xdr:rowOff>
    </xdr:to>
    <xdr:sp macro="" textlink="">
      <xdr:nvSpPr>
        <xdr:cNvPr id="12" name="TextBox 11">
          <a:extLst>
            <a:ext uri="{FF2B5EF4-FFF2-40B4-BE49-F238E27FC236}">
              <a16:creationId xmlns:a16="http://schemas.microsoft.com/office/drawing/2014/main" id="{09FF59A6-D29B-541D-7F2B-7DA9CAC9A173}"/>
            </a:ext>
          </a:extLst>
        </xdr:cNvPr>
        <xdr:cNvSpPr txBox="1"/>
      </xdr:nvSpPr>
      <xdr:spPr>
        <a:xfrm>
          <a:off x="457200" y="7882890"/>
          <a:ext cx="276225" cy="781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508635</xdr:colOff>
      <xdr:row>27</xdr:row>
      <xdr:rowOff>70485</xdr:rowOff>
    </xdr:from>
    <xdr:to>
      <xdr:col>1</xdr:col>
      <xdr:colOff>14267</xdr:colOff>
      <xdr:row>37</xdr:row>
      <xdr:rowOff>191324</xdr:rowOff>
    </xdr:to>
    <xdr:sp macro="" textlink="">
      <xdr:nvSpPr>
        <xdr:cNvPr id="13" name="TextBox 12">
          <a:extLst>
            <a:ext uri="{FF2B5EF4-FFF2-40B4-BE49-F238E27FC236}">
              <a16:creationId xmlns:a16="http://schemas.microsoft.com/office/drawing/2014/main" id="{48C4BFCF-2908-DD61-0BBC-93F4F4706A37}"/>
            </a:ext>
          </a:extLst>
        </xdr:cNvPr>
        <xdr:cNvSpPr txBox="1"/>
      </xdr:nvSpPr>
      <xdr:spPr>
        <a:xfrm>
          <a:off x="495300" y="4791075"/>
          <a:ext cx="264712" cy="96394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481965</xdr:colOff>
      <xdr:row>51</xdr:row>
      <xdr:rowOff>80010</xdr:rowOff>
    </xdr:from>
    <xdr:to>
      <xdr:col>0</xdr:col>
      <xdr:colOff>761090</xdr:colOff>
      <xdr:row>62</xdr:row>
      <xdr:rowOff>98492</xdr:rowOff>
    </xdr:to>
    <xdr:sp macro="" textlink="">
      <xdr:nvSpPr>
        <xdr:cNvPr id="14" name="TextBox 13">
          <a:extLst>
            <a:ext uri="{FF2B5EF4-FFF2-40B4-BE49-F238E27FC236}">
              <a16:creationId xmlns:a16="http://schemas.microsoft.com/office/drawing/2014/main" id="{D245B880-1E22-F8D9-82F7-C858C9DC0CCC}"/>
            </a:ext>
          </a:extLst>
        </xdr:cNvPr>
        <xdr:cNvSpPr txBox="1"/>
      </xdr:nvSpPr>
      <xdr:spPr>
        <a:xfrm>
          <a:off x="457200" y="8181975"/>
          <a:ext cx="283898" cy="9334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468630</xdr:colOff>
      <xdr:row>28</xdr:row>
      <xdr:rowOff>111125</xdr:rowOff>
    </xdr:from>
    <xdr:to>
      <xdr:col>0</xdr:col>
      <xdr:colOff>753327</xdr:colOff>
      <xdr:row>37</xdr:row>
      <xdr:rowOff>361660</xdr:rowOff>
    </xdr:to>
    <xdr:sp macro="" textlink="">
      <xdr:nvSpPr>
        <xdr:cNvPr id="15" name="TextBox 14">
          <a:extLst>
            <a:ext uri="{FF2B5EF4-FFF2-40B4-BE49-F238E27FC236}">
              <a16:creationId xmlns:a16="http://schemas.microsoft.com/office/drawing/2014/main" id="{C28E313C-0FBA-1DC5-EC97-B87F34E8EC10}"/>
            </a:ext>
          </a:extLst>
        </xdr:cNvPr>
        <xdr:cNvSpPr txBox="1"/>
      </xdr:nvSpPr>
      <xdr:spPr>
        <a:xfrm>
          <a:off x="466725" y="4962525"/>
          <a:ext cx="268666" cy="11106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465455</xdr:colOff>
      <xdr:row>52</xdr:row>
      <xdr:rowOff>104775</xdr:rowOff>
    </xdr:from>
    <xdr:to>
      <xdr:col>0</xdr:col>
      <xdr:colOff>741644</xdr:colOff>
      <xdr:row>63</xdr:row>
      <xdr:rowOff>123801</xdr:rowOff>
    </xdr:to>
    <xdr:sp macro="" textlink="">
      <xdr:nvSpPr>
        <xdr:cNvPr id="16" name="TextBox 15">
          <a:extLst>
            <a:ext uri="{FF2B5EF4-FFF2-40B4-BE49-F238E27FC236}">
              <a16:creationId xmlns:a16="http://schemas.microsoft.com/office/drawing/2014/main" id="{5CBAC6E3-AAFA-02FE-4A2F-945E276867CB}"/>
            </a:ext>
          </a:extLst>
        </xdr:cNvPr>
        <xdr:cNvSpPr txBox="1"/>
      </xdr:nvSpPr>
      <xdr:spPr>
        <a:xfrm>
          <a:off x="447675" y="8505825"/>
          <a:ext cx="281844" cy="1085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479425</xdr:colOff>
      <xdr:row>29</xdr:row>
      <xdr:rowOff>90805</xdr:rowOff>
    </xdr:from>
    <xdr:to>
      <xdr:col>0</xdr:col>
      <xdr:colOff>768691</xdr:colOff>
      <xdr:row>37</xdr:row>
      <xdr:rowOff>501350</xdr:rowOff>
    </xdr:to>
    <xdr:sp macro="" textlink="">
      <xdr:nvSpPr>
        <xdr:cNvPr id="17" name="TextBox 16">
          <a:extLst>
            <a:ext uri="{FF2B5EF4-FFF2-40B4-BE49-F238E27FC236}">
              <a16:creationId xmlns:a16="http://schemas.microsoft.com/office/drawing/2014/main" id="{58B82D04-B388-4B7B-48CF-4215765B70B0}"/>
            </a:ext>
          </a:extLst>
        </xdr:cNvPr>
        <xdr:cNvSpPr txBox="1"/>
      </xdr:nvSpPr>
      <xdr:spPr>
        <a:xfrm>
          <a:off x="447675" y="5124450"/>
          <a:ext cx="269435" cy="125381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479425</xdr:colOff>
      <xdr:row>53</xdr:row>
      <xdr:rowOff>114300</xdr:rowOff>
    </xdr:from>
    <xdr:to>
      <xdr:col>0</xdr:col>
      <xdr:colOff>761753</xdr:colOff>
      <xdr:row>64</xdr:row>
      <xdr:rowOff>131476</xdr:rowOff>
    </xdr:to>
    <xdr:sp macro="" textlink="">
      <xdr:nvSpPr>
        <xdr:cNvPr id="18" name="TextBox 17">
          <a:extLst>
            <a:ext uri="{FF2B5EF4-FFF2-40B4-BE49-F238E27FC236}">
              <a16:creationId xmlns:a16="http://schemas.microsoft.com/office/drawing/2014/main" id="{4DC1899D-C762-8DE8-EDE1-AFCD665F845D}"/>
            </a:ext>
          </a:extLst>
        </xdr:cNvPr>
        <xdr:cNvSpPr txBox="1"/>
      </xdr:nvSpPr>
      <xdr:spPr>
        <a:xfrm>
          <a:off x="447675" y="8820150"/>
          <a:ext cx="279699" cy="12382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468630</xdr:colOff>
      <xdr:row>54</xdr:row>
      <xdr:rowOff>123825</xdr:rowOff>
    </xdr:from>
    <xdr:to>
      <xdr:col>0</xdr:col>
      <xdr:colOff>763592</xdr:colOff>
      <xdr:row>66</xdr:row>
      <xdr:rowOff>29695</xdr:rowOff>
    </xdr:to>
    <xdr:sp macro="" textlink="">
      <xdr:nvSpPr>
        <xdr:cNvPr id="19" name="TextBox 18">
          <a:extLst>
            <a:ext uri="{FF2B5EF4-FFF2-40B4-BE49-F238E27FC236}">
              <a16:creationId xmlns:a16="http://schemas.microsoft.com/office/drawing/2014/main" id="{219EF2B5-6E15-1CA9-A756-545632A9C30E}"/>
            </a:ext>
          </a:extLst>
        </xdr:cNvPr>
        <xdr:cNvSpPr txBox="1"/>
      </xdr:nvSpPr>
      <xdr:spPr>
        <a:xfrm>
          <a:off x="447675" y="10677525"/>
          <a:ext cx="278815" cy="15049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468630</xdr:colOff>
      <xdr:row>30</xdr:row>
      <xdr:rowOff>137795</xdr:rowOff>
    </xdr:from>
    <xdr:to>
      <xdr:col>0</xdr:col>
      <xdr:colOff>754653</xdr:colOff>
      <xdr:row>38</xdr:row>
      <xdr:rowOff>161329</xdr:rowOff>
    </xdr:to>
    <xdr:sp macro="" textlink="">
      <xdr:nvSpPr>
        <xdr:cNvPr id="20" name="TextBox 19">
          <a:extLst>
            <a:ext uri="{FF2B5EF4-FFF2-40B4-BE49-F238E27FC236}">
              <a16:creationId xmlns:a16="http://schemas.microsoft.com/office/drawing/2014/main" id="{91284552-3287-E74D-1992-09896780DBD1}"/>
            </a:ext>
          </a:extLst>
        </xdr:cNvPr>
        <xdr:cNvSpPr txBox="1"/>
      </xdr:nvSpPr>
      <xdr:spPr>
        <a:xfrm>
          <a:off x="457200" y="6172200"/>
          <a:ext cx="278815" cy="15049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438785</xdr:colOff>
      <xdr:row>55</xdr:row>
      <xdr:rowOff>178435</xdr:rowOff>
    </xdr:from>
    <xdr:to>
      <xdr:col>0</xdr:col>
      <xdr:colOff>723339</xdr:colOff>
      <xdr:row>67</xdr:row>
      <xdr:rowOff>131456</xdr:rowOff>
    </xdr:to>
    <xdr:sp macro="" textlink="">
      <xdr:nvSpPr>
        <xdr:cNvPr id="21" name="TextBox 20">
          <a:extLst>
            <a:ext uri="{FF2B5EF4-FFF2-40B4-BE49-F238E27FC236}">
              <a16:creationId xmlns:a16="http://schemas.microsoft.com/office/drawing/2014/main" id="{CD5E8019-038A-2E78-4B85-6F4A45D63AF8}"/>
            </a:ext>
          </a:extLst>
        </xdr:cNvPr>
        <xdr:cNvSpPr txBox="1"/>
      </xdr:nvSpPr>
      <xdr:spPr>
        <a:xfrm>
          <a:off x="301625" y="10560050"/>
          <a:ext cx="192266" cy="17049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462280</xdr:colOff>
      <xdr:row>31</xdr:row>
      <xdr:rowOff>120650</xdr:rowOff>
    </xdr:from>
    <xdr:to>
      <xdr:col>0</xdr:col>
      <xdr:colOff>762469</xdr:colOff>
      <xdr:row>39</xdr:row>
      <xdr:rowOff>161302</xdr:rowOff>
    </xdr:to>
    <xdr:sp macro="" textlink="">
      <xdr:nvSpPr>
        <xdr:cNvPr id="22" name="TextBox 21">
          <a:extLst>
            <a:ext uri="{FF2B5EF4-FFF2-40B4-BE49-F238E27FC236}">
              <a16:creationId xmlns:a16="http://schemas.microsoft.com/office/drawing/2014/main" id="{3C81D54A-A0B0-1F96-B9CA-6FEB4B71D582}"/>
            </a:ext>
          </a:extLst>
        </xdr:cNvPr>
        <xdr:cNvSpPr txBox="1"/>
      </xdr:nvSpPr>
      <xdr:spPr>
        <a:xfrm>
          <a:off x="314325" y="6038850"/>
          <a:ext cx="198717" cy="16287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476250</xdr:colOff>
      <xdr:row>32</xdr:row>
      <xdr:rowOff>133350</xdr:rowOff>
    </xdr:from>
    <xdr:to>
      <xdr:col>1</xdr:col>
      <xdr:colOff>14439</xdr:colOff>
      <xdr:row>41</xdr:row>
      <xdr:rowOff>2552</xdr:rowOff>
    </xdr:to>
    <xdr:sp macro="" textlink="">
      <xdr:nvSpPr>
        <xdr:cNvPr id="23" name="TextBox 22">
          <a:extLst>
            <a:ext uri="{FF2B5EF4-FFF2-40B4-BE49-F238E27FC236}">
              <a16:creationId xmlns:a16="http://schemas.microsoft.com/office/drawing/2014/main" id="{5DCAEBF9-C6F6-454D-8504-F3B93DDE2D0F}"/>
            </a:ext>
          </a:extLst>
        </xdr:cNvPr>
        <xdr:cNvSpPr txBox="1"/>
      </xdr:nvSpPr>
      <xdr:spPr>
        <a:xfrm>
          <a:off x="476250" y="6543675"/>
          <a:ext cx="281139" cy="189802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447675</xdr:colOff>
      <xdr:row>56</xdr:row>
      <xdr:rowOff>152400</xdr:rowOff>
    </xdr:from>
    <xdr:to>
      <xdr:col>0</xdr:col>
      <xdr:colOff>732229</xdr:colOff>
      <xdr:row>68</xdr:row>
      <xdr:rowOff>143521</xdr:rowOff>
    </xdr:to>
    <xdr:sp macro="" textlink="">
      <xdr:nvSpPr>
        <xdr:cNvPr id="24" name="TextBox 23">
          <a:extLst>
            <a:ext uri="{FF2B5EF4-FFF2-40B4-BE49-F238E27FC236}">
              <a16:creationId xmlns:a16="http://schemas.microsoft.com/office/drawing/2014/main" id="{BFEEDE53-615B-43BA-B9A8-078986F2382C}"/>
            </a:ext>
          </a:extLst>
        </xdr:cNvPr>
        <xdr:cNvSpPr txBox="1"/>
      </xdr:nvSpPr>
      <xdr:spPr>
        <a:xfrm>
          <a:off x="447675" y="11449050"/>
          <a:ext cx="284554" cy="189612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284480</xdr:colOff>
      <xdr:row>44</xdr:row>
      <xdr:rowOff>0</xdr:rowOff>
    </xdr:from>
    <xdr:to>
      <xdr:col>1</xdr:col>
      <xdr:colOff>40559</xdr:colOff>
      <xdr:row>44</xdr:row>
      <xdr:rowOff>60477</xdr:rowOff>
    </xdr:to>
    <xdr:sp macro="" textlink="">
      <xdr:nvSpPr>
        <xdr:cNvPr id="25" name="TextBox 24">
          <a:extLst>
            <a:ext uri="{FF2B5EF4-FFF2-40B4-BE49-F238E27FC236}">
              <a16:creationId xmlns:a16="http://schemas.microsoft.com/office/drawing/2014/main" id="{D66F6D39-9DF8-BDBD-A782-F9EF53622A0B}"/>
            </a:ext>
          </a:extLst>
        </xdr:cNvPr>
        <xdr:cNvSpPr txBox="1"/>
      </xdr:nvSpPr>
      <xdr:spPr>
        <a:xfrm>
          <a:off x="247650" y="1099185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oneCellAnchor>
    <xdr:from>
      <xdr:col>0</xdr:col>
      <xdr:colOff>0</xdr:colOff>
      <xdr:row>64</xdr:row>
      <xdr:rowOff>0</xdr:rowOff>
    </xdr:from>
    <xdr:ext cx="11343555" cy="1125693"/>
    <xdr:sp macro="" textlink="">
      <xdr:nvSpPr>
        <xdr:cNvPr id="2" name="TextBox 1">
          <a:extLst>
            <a:ext uri="{FF2B5EF4-FFF2-40B4-BE49-F238E27FC236}">
              <a16:creationId xmlns:a16="http://schemas.microsoft.com/office/drawing/2014/main" id="{54D21584-60C0-A272-3A43-3673AE049B43}"/>
            </a:ext>
          </a:extLst>
        </xdr:cNvPr>
        <xdr:cNvSpPr txBox="1"/>
      </xdr:nvSpPr>
      <xdr:spPr>
        <a:xfrm>
          <a:off x="0" y="12192000"/>
          <a:ext cx="11343555" cy="11256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aseline="30000"/>
            <a:t>1</a:t>
          </a:r>
          <a:r>
            <a:rPr lang="en-US" sz="1100"/>
            <a:t>Starting in 2014, the Annual Mutual Fund Shareholder Tracking Survey was revised to include a dual-frame random digit dial (RDD) sample design. In prior years, the survey used a landline RDD</a:t>
          </a:r>
        </a:p>
        <a:p>
          <a:r>
            <a:rPr lang="en-US" sz="1100"/>
            <a:t>sampling frame.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30000">
              <a:solidFill>
                <a:schemeClr val="tx1"/>
              </a:solidFill>
              <a:effectLst/>
              <a:latin typeface="+mn-lt"/>
              <a:ea typeface="+mn-ea"/>
              <a:cs typeface="+mn-cs"/>
            </a:rPr>
            <a:t>2</a:t>
          </a:r>
          <a:r>
            <a:rPr lang="en-US" sz="1100">
              <a:solidFill>
                <a:schemeClr val="tx1"/>
              </a:solidFill>
              <a:effectLst/>
              <a:latin typeface="+mn-lt"/>
              <a:ea typeface="+mn-ea"/>
              <a:cs typeface="+mn-cs"/>
            </a:rPr>
            <a:t>Starting in 2022, the Annual Mutual Fund Shareholder Tracking Survey was fielded on the KnowledgePanel®, a probability based online panel designed to be representative of the US population.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The KnowledgePanel® was designed and administered by Ipsos, an online consumer research company. </a:t>
          </a:r>
          <a:endParaRPr lang="en-US">
            <a:effectLst/>
          </a:endParaRPr>
        </a:p>
        <a:p>
          <a:r>
            <a:rPr lang="en-US" sz="1100"/>
            <a:t>Source: </a:t>
          </a:r>
          <a:r>
            <a:rPr lang="en-US"/>
            <a:t>Investment Company Institute Annual Mutual Fund Shareholder Tracking Survey</a:t>
          </a:r>
          <a:endParaRPr lang="en-US" sz="1100"/>
        </a:p>
        <a:p>
          <a:endParaRPr lang="en-US" sz="1100"/>
        </a:p>
      </xdr:txBody>
    </xdr:sp>
    <xdr:clientData/>
  </xdr:oneCellAnchor>
  <xdr:twoCellAnchor>
    <xdr:from>
      <xdr:col>0</xdr:col>
      <xdr:colOff>244475</xdr:colOff>
      <xdr:row>31</xdr:row>
      <xdr:rowOff>123825</xdr:rowOff>
    </xdr:from>
    <xdr:to>
      <xdr:col>1</xdr:col>
      <xdr:colOff>41300</xdr:colOff>
      <xdr:row>33</xdr:row>
      <xdr:rowOff>164668</xdr:rowOff>
    </xdr:to>
    <xdr:sp macro="" textlink="">
      <xdr:nvSpPr>
        <xdr:cNvPr id="3" name="TextBox 2">
          <a:extLst>
            <a:ext uri="{FF2B5EF4-FFF2-40B4-BE49-F238E27FC236}">
              <a16:creationId xmlns:a16="http://schemas.microsoft.com/office/drawing/2014/main" id="{495B40DC-2E08-E09B-9489-1AC2209D9071}"/>
            </a:ext>
          </a:extLst>
        </xdr:cNvPr>
        <xdr:cNvSpPr txBox="1"/>
      </xdr:nvSpPr>
      <xdr:spPr>
        <a:xfrm>
          <a:off x="238125" y="5667375"/>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32</xdr:row>
      <xdr:rowOff>123825</xdr:rowOff>
    </xdr:from>
    <xdr:to>
      <xdr:col>1</xdr:col>
      <xdr:colOff>41300</xdr:colOff>
      <xdr:row>34</xdr:row>
      <xdr:rowOff>140957</xdr:rowOff>
    </xdr:to>
    <xdr:sp macro="" textlink="">
      <xdr:nvSpPr>
        <xdr:cNvPr id="4" name="TextBox 3">
          <a:extLst>
            <a:ext uri="{FF2B5EF4-FFF2-40B4-BE49-F238E27FC236}">
              <a16:creationId xmlns:a16="http://schemas.microsoft.com/office/drawing/2014/main" id="{CB8286A8-CB74-1019-DE81-830BB9E74760}"/>
            </a:ext>
          </a:extLst>
        </xdr:cNvPr>
        <xdr:cNvSpPr txBox="1"/>
      </xdr:nvSpPr>
      <xdr:spPr>
        <a:xfrm>
          <a:off x="238125" y="5848350"/>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33</xdr:row>
      <xdr:rowOff>131445</xdr:rowOff>
    </xdr:from>
    <xdr:to>
      <xdr:col>1</xdr:col>
      <xdr:colOff>41300</xdr:colOff>
      <xdr:row>35</xdr:row>
      <xdr:rowOff>156741</xdr:rowOff>
    </xdr:to>
    <xdr:sp macro="" textlink="">
      <xdr:nvSpPr>
        <xdr:cNvPr id="5" name="TextBox 4">
          <a:extLst>
            <a:ext uri="{FF2B5EF4-FFF2-40B4-BE49-F238E27FC236}">
              <a16:creationId xmlns:a16="http://schemas.microsoft.com/office/drawing/2014/main" id="{ED0174E4-2CED-CA28-87C9-0FB09921CB7B}"/>
            </a:ext>
          </a:extLst>
        </xdr:cNvPr>
        <xdr:cNvSpPr txBox="1"/>
      </xdr:nvSpPr>
      <xdr:spPr>
        <a:xfrm>
          <a:off x="238125" y="6048375"/>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34</xdr:row>
      <xdr:rowOff>140970</xdr:rowOff>
    </xdr:from>
    <xdr:to>
      <xdr:col>1</xdr:col>
      <xdr:colOff>41300</xdr:colOff>
      <xdr:row>36</xdr:row>
      <xdr:rowOff>161203</xdr:rowOff>
    </xdr:to>
    <xdr:sp macro="" textlink="">
      <xdr:nvSpPr>
        <xdr:cNvPr id="6" name="TextBox 5">
          <a:extLst>
            <a:ext uri="{FF2B5EF4-FFF2-40B4-BE49-F238E27FC236}">
              <a16:creationId xmlns:a16="http://schemas.microsoft.com/office/drawing/2014/main" id="{51EEEAEA-BE51-8DA7-D29A-E6CD2660D3D7}"/>
            </a:ext>
          </a:extLst>
        </xdr:cNvPr>
        <xdr:cNvSpPr txBox="1"/>
      </xdr:nvSpPr>
      <xdr:spPr>
        <a:xfrm>
          <a:off x="238125" y="6248400"/>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35</xdr:row>
      <xdr:rowOff>140970</xdr:rowOff>
    </xdr:from>
    <xdr:to>
      <xdr:col>1</xdr:col>
      <xdr:colOff>41300</xdr:colOff>
      <xdr:row>37</xdr:row>
      <xdr:rowOff>164482</xdr:rowOff>
    </xdr:to>
    <xdr:sp macro="" textlink="">
      <xdr:nvSpPr>
        <xdr:cNvPr id="7" name="TextBox 6">
          <a:extLst>
            <a:ext uri="{FF2B5EF4-FFF2-40B4-BE49-F238E27FC236}">
              <a16:creationId xmlns:a16="http://schemas.microsoft.com/office/drawing/2014/main" id="{A2092331-E974-B161-C8ED-52415641A72A}"/>
            </a:ext>
          </a:extLst>
        </xdr:cNvPr>
        <xdr:cNvSpPr txBox="1"/>
      </xdr:nvSpPr>
      <xdr:spPr>
        <a:xfrm>
          <a:off x="238125" y="6438900"/>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247650</xdr:colOff>
      <xdr:row>36</xdr:row>
      <xdr:rowOff>148590</xdr:rowOff>
    </xdr:from>
    <xdr:to>
      <xdr:col>1</xdr:col>
      <xdr:colOff>66584</xdr:colOff>
      <xdr:row>38</xdr:row>
      <xdr:rowOff>153639</xdr:rowOff>
    </xdr:to>
    <xdr:sp macro="" textlink="">
      <xdr:nvSpPr>
        <xdr:cNvPr id="8" name="TextBox 7">
          <a:extLst>
            <a:ext uri="{FF2B5EF4-FFF2-40B4-BE49-F238E27FC236}">
              <a16:creationId xmlns:a16="http://schemas.microsoft.com/office/drawing/2014/main" id="{C926C6DB-92B0-F78F-30C0-6F7E91B9429F}"/>
            </a:ext>
          </a:extLst>
        </xdr:cNvPr>
        <xdr:cNvSpPr txBox="1"/>
      </xdr:nvSpPr>
      <xdr:spPr>
        <a:xfrm>
          <a:off x="247650" y="6629400"/>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281940</xdr:colOff>
      <xdr:row>37</xdr:row>
      <xdr:rowOff>140970</xdr:rowOff>
    </xdr:from>
    <xdr:to>
      <xdr:col>1</xdr:col>
      <xdr:colOff>54205</xdr:colOff>
      <xdr:row>39</xdr:row>
      <xdr:rowOff>164482</xdr:rowOff>
    </xdr:to>
    <xdr:sp macro="" textlink="">
      <xdr:nvSpPr>
        <xdr:cNvPr id="9" name="TextBox 8">
          <a:extLst>
            <a:ext uri="{FF2B5EF4-FFF2-40B4-BE49-F238E27FC236}">
              <a16:creationId xmlns:a16="http://schemas.microsoft.com/office/drawing/2014/main" id="{99E03AE6-C746-6AB1-1B20-60546A4EC6B9}"/>
            </a:ext>
          </a:extLst>
        </xdr:cNvPr>
        <xdr:cNvSpPr txBox="1"/>
      </xdr:nvSpPr>
      <xdr:spPr>
        <a:xfrm>
          <a:off x="257175" y="6819900"/>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281940</xdr:colOff>
      <xdr:row>38</xdr:row>
      <xdr:rowOff>140970</xdr:rowOff>
    </xdr:from>
    <xdr:to>
      <xdr:col>1</xdr:col>
      <xdr:colOff>54205</xdr:colOff>
      <xdr:row>40</xdr:row>
      <xdr:rowOff>161203</xdr:rowOff>
    </xdr:to>
    <xdr:sp macro="" textlink="">
      <xdr:nvSpPr>
        <xdr:cNvPr id="10" name="TextBox 9">
          <a:extLst>
            <a:ext uri="{FF2B5EF4-FFF2-40B4-BE49-F238E27FC236}">
              <a16:creationId xmlns:a16="http://schemas.microsoft.com/office/drawing/2014/main" id="{8A0F7DE6-43C3-4D19-BD30-E9E4E0025D92}"/>
            </a:ext>
          </a:extLst>
        </xdr:cNvPr>
        <xdr:cNvSpPr txBox="1"/>
      </xdr:nvSpPr>
      <xdr:spPr>
        <a:xfrm>
          <a:off x="257175" y="7010400"/>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281940</xdr:colOff>
      <xdr:row>39</xdr:row>
      <xdr:rowOff>164465</xdr:rowOff>
    </xdr:from>
    <xdr:to>
      <xdr:col>1</xdr:col>
      <xdr:colOff>54205</xdr:colOff>
      <xdr:row>41</xdr:row>
      <xdr:rowOff>167820</xdr:rowOff>
    </xdr:to>
    <xdr:sp macro="" textlink="">
      <xdr:nvSpPr>
        <xdr:cNvPr id="11" name="TextBox 10">
          <a:extLst>
            <a:ext uri="{FF2B5EF4-FFF2-40B4-BE49-F238E27FC236}">
              <a16:creationId xmlns:a16="http://schemas.microsoft.com/office/drawing/2014/main" id="{EBF44621-CE5C-1618-A994-71F64FF2CACD}"/>
            </a:ext>
          </a:extLst>
        </xdr:cNvPr>
        <xdr:cNvSpPr txBox="1"/>
      </xdr:nvSpPr>
      <xdr:spPr>
        <a:xfrm>
          <a:off x="257175" y="7210425"/>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244475</xdr:colOff>
      <xdr:row>11</xdr:row>
      <xdr:rowOff>148590</xdr:rowOff>
    </xdr:from>
    <xdr:to>
      <xdr:col>1</xdr:col>
      <xdr:colOff>41300</xdr:colOff>
      <xdr:row>13</xdr:row>
      <xdr:rowOff>150663</xdr:rowOff>
    </xdr:to>
    <xdr:sp macro="" textlink="">
      <xdr:nvSpPr>
        <xdr:cNvPr id="12" name="TextBox 11">
          <a:extLst>
            <a:ext uri="{FF2B5EF4-FFF2-40B4-BE49-F238E27FC236}">
              <a16:creationId xmlns:a16="http://schemas.microsoft.com/office/drawing/2014/main" id="{89249781-1FFE-0647-47F6-23E45F528F46}"/>
            </a:ext>
          </a:extLst>
        </xdr:cNvPr>
        <xdr:cNvSpPr txBox="1"/>
      </xdr:nvSpPr>
      <xdr:spPr>
        <a:xfrm>
          <a:off x="238125" y="2247900"/>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12</xdr:row>
      <xdr:rowOff>140970</xdr:rowOff>
    </xdr:from>
    <xdr:to>
      <xdr:col>1</xdr:col>
      <xdr:colOff>41300</xdr:colOff>
      <xdr:row>14</xdr:row>
      <xdr:rowOff>167635</xdr:rowOff>
    </xdr:to>
    <xdr:sp macro="" textlink="">
      <xdr:nvSpPr>
        <xdr:cNvPr id="13" name="TextBox 12">
          <a:extLst>
            <a:ext uri="{FF2B5EF4-FFF2-40B4-BE49-F238E27FC236}">
              <a16:creationId xmlns:a16="http://schemas.microsoft.com/office/drawing/2014/main" id="{CA5ADDFD-2C3C-123A-B82B-D571391FC5F7}"/>
            </a:ext>
          </a:extLst>
        </xdr:cNvPr>
        <xdr:cNvSpPr txBox="1"/>
      </xdr:nvSpPr>
      <xdr:spPr>
        <a:xfrm>
          <a:off x="238125" y="2438400"/>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247650</xdr:colOff>
      <xdr:row>13</xdr:row>
      <xdr:rowOff>117475</xdr:rowOff>
    </xdr:from>
    <xdr:to>
      <xdr:col>1</xdr:col>
      <xdr:colOff>66584</xdr:colOff>
      <xdr:row>15</xdr:row>
      <xdr:rowOff>158318</xdr:rowOff>
    </xdr:to>
    <xdr:sp macro="" textlink="">
      <xdr:nvSpPr>
        <xdr:cNvPr id="14" name="TextBox 13">
          <a:extLst>
            <a:ext uri="{FF2B5EF4-FFF2-40B4-BE49-F238E27FC236}">
              <a16:creationId xmlns:a16="http://schemas.microsoft.com/office/drawing/2014/main" id="{14C87EDB-230B-974A-76F5-0EEE606C3F87}"/>
            </a:ext>
          </a:extLst>
        </xdr:cNvPr>
        <xdr:cNvSpPr txBox="1"/>
      </xdr:nvSpPr>
      <xdr:spPr>
        <a:xfrm>
          <a:off x="247650" y="2619375"/>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281940</xdr:colOff>
      <xdr:row>14</xdr:row>
      <xdr:rowOff>148590</xdr:rowOff>
    </xdr:from>
    <xdr:to>
      <xdr:col>1</xdr:col>
      <xdr:colOff>54205</xdr:colOff>
      <xdr:row>16</xdr:row>
      <xdr:rowOff>167610</xdr:rowOff>
    </xdr:to>
    <xdr:sp macro="" textlink="">
      <xdr:nvSpPr>
        <xdr:cNvPr id="15" name="TextBox 14">
          <a:extLst>
            <a:ext uri="{FF2B5EF4-FFF2-40B4-BE49-F238E27FC236}">
              <a16:creationId xmlns:a16="http://schemas.microsoft.com/office/drawing/2014/main" id="{193E4EFA-7879-D306-28E0-FC1336739358}"/>
            </a:ext>
          </a:extLst>
        </xdr:cNvPr>
        <xdr:cNvSpPr txBox="1"/>
      </xdr:nvSpPr>
      <xdr:spPr>
        <a:xfrm>
          <a:off x="257175" y="2819400"/>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247650</xdr:colOff>
      <xdr:row>15</xdr:row>
      <xdr:rowOff>140970</xdr:rowOff>
    </xdr:from>
    <xdr:to>
      <xdr:col>1</xdr:col>
      <xdr:colOff>66584</xdr:colOff>
      <xdr:row>17</xdr:row>
      <xdr:rowOff>158102</xdr:rowOff>
    </xdr:to>
    <xdr:sp macro="" textlink="">
      <xdr:nvSpPr>
        <xdr:cNvPr id="16" name="TextBox 15">
          <a:extLst>
            <a:ext uri="{FF2B5EF4-FFF2-40B4-BE49-F238E27FC236}">
              <a16:creationId xmlns:a16="http://schemas.microsoft.com/office/drawing/2014/main" id="{9C741CFC-2369-5BF4-061B-B687DB7A353E}"/>
            </a:ext>
          </a:extLst>
        </xdr:cNvPr>
        <xdr:cNvSpPr txBox="1"/>
      </xdr:nvSpPr>
      <xdr:spPr>
        <a:xfrm>
          <a:off x="247650" y="3009900"/>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281940</xdr:colOff>
      <xdr:row>16</xdr:row>
      <xdr:rowOff>167640</xdr:rowOff>
    </xdr:from>
    <xdr:to>
      <xdr:col>1</xdr:col>
      <xdr:colOff>54205</xdr:colOff>
      <xdr:row>18</xdr:row>
      <xdr:rowOff>167640</xdr:rowOff>
    </xdr:to>
    <xdr:sp macro="" textlink="">
      <xdr:nvSpPr>
        <xdr:cNvPr id="17" name="TextBox 16">
          <a:extLst>
            <a:ext uri="{FF2B5EF4-FFF2-40B4-BE49-F238E27FC236}">
              <a16:creationId xmlns:a16="http://schemas.microsoft.com/office/drawing/2014/main" id="{6DFA0FD0-5F33-0A5B-AA84-232A035358D2}"/>
            </a:ext>
          </a:extLst>
        </xdr:cNvPr>
        <xdr:cNvSpPr txBox="1"/>
      </xdr:nvSpPr>
      <xdr:spPr>
        <a:xfrm>
          <a:off x="257175" y="3209925"/>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247650</xdr:colOff>
      <xdr:row>17</xdr:row>
      <xdr:rowOff>148590</xdr:rowOff>
    </xdr:from>
    <xdr:to>
      <xdr:col>1</xdr:col>
      <xdr:colOff>66584</xdr:colOff>
      <xdr:row>19</xdr:row>
      <xdr:rowOff>150663</xdr:rowOff>
    </xdr:to>
    <xdr:sp macro="" textlink="">
      <xdr:nvSpPr>
        <xdr:cNvPr id="18" name="TextBox 17">
          <a:extLst>
            <a:ext uri="{FF2B5EF4-FFF2-40B4-BE49-F238E27FC236}">
              <a16:creationId xmlns:a16="http://schemas.microsoft.com/office/drawing/2014/main" id="{62A18054-718B-2DC6-A8B9-F04C383B1AEF}"/>
            </a:ext>
          </a:extLst>
        </xdr:cNvPr>
        <xdr:cNvSpPr txBox="1"/>
      </xdr:nvSpPr>
      <xdr:spPr>
        <a:xfrm>
          <a:off x="247650" y="3390900"/>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247650</xdr:colOff>
      <xdr:row>18</xdr:row>
      <xdr:rowOff>140970</xdr:rowOff>
    </xdr:from>
    <xdr:to>
      <xdr:col>1</xdr:col>
      <xdr:colOff>66584</xdr:colOff>
      <xdr:row>20</xdr:row>
      <xdr:rowOff>167635</xdr:rowOff>
    </xdr:to>
    <xdr:sp macro="" textlink="">
      <xdr:nvSpPr>
        <xdr:cNvPr id="19" name="TextBox 18">
          <a:extLst>
            <a:ext uri="{FF2B5EF4-FFF2-40B4-BE49-F238E27FC236}">
              <a16:creationId xmlns:a16="http://schemas.microsoft.com/office/drawing/2014/main" id="{64403D18-82CF-50C1-DF5A-4D953ED0D601}"/>
            </a:ext>
          </a:extLst>
        </xdr:cNvPr>
        <xdr:cNvSpPr txBox="1"/>
      </xdr:nvSpPr>
      <xdr:spPr>
        <a:xfrm>
          <a:off x="247650" y="3581400"/>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281940</xdr:colOff>
      <xdr:row>19</xdr:row>
      <xdr:rowOff>117475</xdr:rowOff>
    </xdr:from>
    <xdr:to>
      <xdr:col>1</xdr:col>
      <xdr:colOff>91418</xdr:colOff>
      <xdr:row>23</xdr:row>
      <xdr:rowOff>164499</xdr:rowOff>
    </xdr:to>
    <xdr:sp macro="" textlink="">
      <xdr:nvSpPr>
        <xdr:cNvPr id="20" name="TextBox 19">
          <a:extLst>
            <a:ext uri="{FF2B5EF4-FFF2-40B4-BE49-F238E27FC236}">
              <a16:creationId xmlns:a16="http://schemas.microsoft.com/office/drawing/2014/main" id="{476766FF-B1D9-D21F-2D09-58AEF4CDF29E}"/>
            </a:ext>
          </a:extLst>
        </xdr:cNvPr>
        <xdr:cNvSpPr txBox="1"/>
      </xdr:nvSpPr>
      <xdr:spPr>
        <a:xfrm>
          <a:off x="266700" y="3762375"/>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244475</xdr:colOff>
      <xdr:row>51</xdr:row>
      <xdr:rowOff>140970</xdr:rowOff>
    </xdr:from>
    <xdr:to>
      <xdr:col>1</xdr:col>
      <xdr:colOff>38605</xdr:colOff>
      <xdr:row>53</xdr:row>
      <xdr:rowOff>164482</xdr:rowOff>
    </xdr:to>
    <xdr:sp macro="" textlink="">
      <xdr:nvSpPr>
        <xdr:cNvPr id="21" name="TextBox 20">
          <a:extLst>
            <a:ext uri="{FF2B5EF4-FFF2-40B4-BE49-F238E27FC236}">
              <a16:creationId xmlns:a16="http://schemas.microsoft.com/office/drawing/2014/main" id="{AD07504E-B026-A40A-2D72-1B5925E81667}"/>
            </a:ext>
          </a:extLst>
        </xdr:cNvPr>
        <xdr:cNvSpPr txBox="1"/>
      </xdr:nvSpPr>
      <xdr:spPr>
        <a:xfrm>
          <a:off x="228600" y="9105900"/>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52</xdr:row>
      <xdr:rowOff>123825</xdr:rowOff>
    </xdr:from>
    <xdr:to>
      <xdr:col>1</xdr:col>
      <xdr:colOff>38605</xdr:colOff>
      <xdr:row>54</xdr:row>
      <xdr:rowOff>161365</xdr:rowOff>
    </xdr:to>
    <xdr:sp macro="" textlink="">
      <xdr:nvSpPr>
        <xdr:cNvPr id="22" name="TextBox 21">
          <a:extLst>
            <a:ext uri="{FF2B5EF4-FFF2-40B4-BE49-F238E27FC236}">
              <a16:creationId xmlns:a16="http://schemas.microsoft.com/office/drawing/2014/main" id="{0C922772-978E-ED14-F47D-CFA91189E8CE}"/>
            </a:ext>
          </a:extLst>
        </xdr:cNvPr>
        <xdr:cNvSpPr txBox="1"/>
      </xdr:nvSpPr>
      <xdr:spPr>
        <a:xfrm>
          <a:off x="228600" y="9286875"/>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53</xdr:row>
      <xdr:rowOff>131445</xdr:rowOff>
    </xdr:from>
    <xdr:to>
      <xdr:col>1</xdr:col>
      <xdr:colOff>41300</xdr:colOff>
      <xdr:row>55</xdr:row>
      <xdr:rowOff>156741</xdr:rowOff>
    </xdr:to>
    <xdr:sp macro="" textlink="">
      <xdr:nvSpPr>
        <xdr:cNvPr id="23" name="TextBox 22">
          <a:extLst>
            <a:ext uri="{FF2B5EF4-FFF2-40B4-BE49-F238E27FC236}">
              <a16:creationId xmlns:a16="http://schemas.microsoft.com/office/drawing/2014/main" id="{AA189D1B-EF52-1214-F8B1-F96A62A13AAC}"/>
            </a:ext>
          </a:extLst>
        </xdr:cNvPr>
        <xdr:cNvSpPr txBox="1"/>
      </xdr:nvSpPr>
      <xdr:spPr>
        <a:xfrm>
          <a:off x="238125" y="9477375"/>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54</xdr:row>
      <xdr:rowOff>140970</xdr:rowOff>
    </xdr:from>
    <xdr:to>
      <xdr:col>1</xdr:col>
      <xdr:colOff>38605</xdr:colOff>
      <xdr:row>56</xdr:row>
      <xdr:rowOff>161203</xdr:rowOff>
    </xdr:to>
    <xdr:sp macro="" textlink="">
      <xdr:nvSpPr>
        <xdr:cNvPr id="24" name="TextBox 23">
          <a:extLst>
            <a:ext uri="{FF2B5EF4-FFF2-40B4-BE49-F238E27FC236}">
              <a16:creationId xmlns:a16="http://schemas.microsoft.com/office/drawing/2014/main" id="{6CB83A26-F8F4-D7E5-D7EB-D622EB5AD140}"/>
            </a:ext>
          </a:extLst>
        </xdr:cNvPr>
        <xdr:cNvSpPr txBox="1"/>
      </xdr:nvSpPr>
      <xdr:spPr>
        <a:xfrm>
          <a:off x="228600" y="9677400"/>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247650</xdr:colOff>
      <xdr:row>55</xdr:row>
      <xdr:rowOff>123825</xdr:rowOff>
    </xdr:from>
    <xdr:to>
      <xdr:col>1</xdr:col>
      <xdr:colOff>66584</xdr:colOff>
      <xdr:row>57</xdr:row>
      <xdr:rowOff>164668</xdr:rowOff>
    </xdr:to>
    <xdr:sp macro="" textlink="">
      <xdr:nvSpPr>
        <xdr:cNvPr id="26" name="TextBox 25">
          <a:extLst>
            <a:ext uri="{FF2B5EF4-FFF2-40B4-BE49-F238E27FC236}">
              <a16:creationId xmlns:a16="http://schemas.microsoft.com/office/drawing/2014/main" id="{628F4968-0987-32C7-890E-CB73AF4F48AD}"/>
            </a:ext>
          </a:extLst>
        </xdr:cNvPr>
        <xdr:cNvSpPr txBox="1"/>
      </xdr:nvSpPr>
      <xdr:spPr>
        <a:xfrm>
          <a:off x="247650" y="9858375"/>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56</xdr:row>
      <xdr:rowOff>131445</xdr:rowOff>
    </xdr:from>
    <xdr:to>
      <xdr:col>1</xdr:col>
      <xdr:colOff>41300</xdr:colOff>
      <xdr:row>58</xdr:row>
      <xdr:rowOff>153568</xdr:rowOff>
    </xdr:to>
    <xdr:sp macro="" textlink="">
      <xdr:nvSpPr>
        <xdr:cNvPr id="27" name="TextBox 26">
          <a:extLst>
            <a:ext uri="{FF2B5EF4-FFF2-40B4-BE49-F238E27FC236}">
              <a16:creationId xmlns:a16="http://schemas.microsoft.com/office/drawing/2014/main" id="{806D92FC-9C7A-DA75-0452-36BD7FF1FE88}"/>
            </a:ext>
          </a:extLst>
        </xdr:cNvPr>
        <xdr:cNvSpPr txBox="1"/>
      </xdr:nvSpPr>
      <xdr:spPr>
        <a:xfrm>
          <a:off x="238125" y="10048875"/>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57</xdr:row>
      <xdr:rowOff>140970</xdr:rowOff>
    </xdr:from>
    <xdr:to>
      <xdr:col>1</xdr:col>
      <xdr:colOff>41300</xdr:colOff>
      <xdr:row>59</xdr:row>
      <xdr:rowOff>164482</xdr:rowOff>
    </xdr:to>
    <xdr:sp macro="" textlink="">
      <xdr:nvSpPr>
        <xdr:cNvPr id="28" name="TextBox 27">
          <a:extLst>
            <a:ext uri="{FF2B5EF4-FFF2-40B4-BE49-F238E27FC236}">
              <a16:creationId xmlns:a16="http://schemas.microsoft.com/office/drawing/2014/main" id="{9395AC1F-DA96-C873-01ED-EE4927D34C70}"/>
            </a:ext>
          </a:extLst>
        </xdr:cNvPr>
        <xdr:cNvSpPr txBox="1"/>
      </xdr:nvSpPr>
      <xdr:spPr>
        <a:xfrm>
          <a:off x="238125" y="10248900"/>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58</xdr:row>
      <xdr:rowOff>153670</xdr:rowOff>
    </xdr:from>
    <xdr:to>
      <xdr:col>1</xdr:col>
      <xdr:colOff>38605</xdr:colOff>
      <xdr:row>60</xdr:row>
      <xdr:rowOff>167610</xdr:rowOff>
    </xdr:to>
    <xdr:sp macro="" textlink="">
      <xdr:nvSpPr>
        <xdr:cNvPr id="29" name="TextBox 28">
          <a:extLst>
            <a:ext uri="{FF2B5EF4-FFF2-40B4-BE49-F238E27FC236}">
              <a16:creationId xmlns:a16="http://schemas.microsoft.com/office/drawing/2014/main" id="{B4B0BCA0-5E14-4448-6D4E-974DE977897F}"/>
            </a:ext>
          </a:extLst>
        </xdr:cNvPr>
        <xdr:cNvSpPr txBox="1"/>
      </xdr:nvSpPr>
      <xdr:spPr>
        <a:xfrm>
          <a:off x="228600" y="10448925"/>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59</xdr:row>
      <xdr:rowOff>131445</xdr:rowOff>
    </xdr:from>
    <xdr:to>
      <xdr:col>1</xdr:col>
      <xdr:colOff>41300</xdr:colOff>
      <xdr:row>62</xdr:row>
      <xdr:rowOff>148669</xdr:rowOff>
    </xdr:to>
    <xdr:sp macro="" textlink="">
      <xdr:nvSpPr>
        <xdr:cNvPr id="30" name="TextBox 29">
          <a:extLst>
            <a:ext uri="{FF2B5EF4-FFF2-40B4-BE49-F238E27FC236}">
              <a16:creationId xmlns:a16="http://schemas.microsoft.com/office/drawing/2014/main" id="{EAE13E80-474C-6540-6C7D-2173B4A2BBAD}"/>
            </a:ext>
          </a:extLst>
        </xdr:cNvPr>
        <xdr:cNvSpPr txBox="1"/>
      </xdr:nvSpPr>
      <xdr:spPr>
        <a:xfrm>
          <a:off x="238125" y="10610850"/>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247650</xdr:colOff>
      <xdr:row>20</xdr:row>
      <xdr:rowOff>131445</xdr:rowOff>
    </xdr:from>
    <xdr:to>
      <xdr:col>1</xdr:col>
      <xdr:colOff>90839</xdr:colOff>
      <xdr:row>24</xdr:row>
      <xdr:rowOff>158096</xdr:rowOff>
    </xdr:to>
    <xdr:sp macro="" textlink="">
      <xdr:nvSpPr>
        <xdr:cNvPr id="31" name="TextBox 30">
          <a:extLst>
            <a:ext uri="{FF2B5EF4-FFF2-40B4-BE49-F238E27FC236}">
              <a16:creationId xmlns:a16="http://schemas.microsoft.com/office/drawing/2014/main" id="{69E52960-A5C8-664B-A922-3922F08C63DA}"/>
            </a:ext>
          </a:extLst>
        </xdr:cNvPr>
        <xdr:cNvSpPr txBox="1"/>
      </xdr:nvSpPr>
      <xdr:spPr>
        <a:xfrm>
          <a:off x="171450" y="3702050"/>
          <a:ext cx="387354" cy="5619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269240</xdr:colOff>
      <xdr:row>40</xdr:row>
      <xdr:rowOff>141605</xdr:rowOff>
    </xdr:from>
    <xdr:to>
      <xdr:col>1</xdr:col>
      <xdr:colOff>43669</xdr:colOff>
      <xdr:row>44</xdr:row>
      <xdr:rowOff>164929</xdr:rowOff>
    </xdr:to>
    <xdr:sp macro="" textlink="">
      <xdr:nvSpPr>
        <xdr:cNvPr id="32" name="TextBox 31">
          <a:extLst>
            <a:ext uri="{FF2B5EF4-FFF2-40B4-BE49-F238E27FC236}">
              <a16:creationId xmlns:a16="http://schemas.microsoft.com/office/drawing/2014/main" id="{F7952C2C-29A8-09BD-7A18-AE4FCB7BF522}"/>
            </a:ext>
          </a:extLst>
        </xdr:cNvPr>
        <xdr:cNvSpPr txBox="1"/>
      </xdr:nvSpPr>
      <xdr:spPr>
        <a:xfrm>
          <a:off x="269240" y="7761605"/>
          <a:ext cx="250679" cy="78532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244475</xdr:colOff>
      <xdr:row>60</xdr:row>
      <xdr:rowOff>114300</xdr:rowOff>
    </xdr:from>
    <xdr:to>
      <xdr:col>1</xdr:col>
      <xdr:colOff>50849</xdr:colOff>
      <xdr:row>64</xdr:row>
      <xdr:rowOff>126964</xdr:rowOff>
    </xdr:to>
    <xdr:sp macro="" textlink="">
      <xdr:nvSpPr>
        <xdr:cNvPr id="33" name="TextBox 32">
          <a:extLst>
            <a:ext uri="{FF2B5EF4-FFF2-40B4-BE49-F238E27FC236}">
              <a16:creationId xmlns:a16="http://schemas.microsoft.com/office/drawing/2014/main" id="{3E0642F2-DCBD-6262-1B76-E4F11940D7F7}"/>
            </a:ext>
          </a:extLst>
        </xdr:cNvPr>
        <xdr:cNvSpPr txBox="1"/>
      </xdr:nvSpPr>
      <xdr:spPr>
        <a:xfrm>
          <a:off x="168275" y="10391775"/>
          <a:ext cx="373677" cy="5524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257175</xdr:colOff>
      <xdr:row>21</xdr:row>
      <xdr:rowOff>142875</xdr:rowOff>
    </xdr:from>
    <xdr:to>
      <xdr:col>1</xdr:col>
      <xdr:colOff>100364</xdr:colOff>
      <xdr:row>25</xdr:row>
      <xdr:rowOff>169526</xdr:rowOff>
    </xdr:to>
    <xdr:sp macro="" textlink="">
      <xdr:nvSpPr>
        <xdr:cNvPr id="34" name="TextBox 33">
          <a:extLst>
            <a:ext uri="{FF2B5EF4-FFF2-40B4-BE49-F238E27FC236}">
              <a16:creationId xmlns:a16="http://schemas.microsoft.com/office/drawing/2014/main" id="{17E51080-9291-4585-9C9B-FCD49D8FCA12}"/>
            </a:ext>
          </a:extLst>
        </xdr:cNvPr>
        <xdr:cNvSpPr txBox="1"/>
      </xdr:nvSpPr>
      <xdr:spPr>
        <a:xfrm>
          <a:off x="257175" y="4143375"/>
          <a:ext cx="319439" cy="78865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247650</xdr:colOff>
      <xdr:row>41</xdr:row>
      <xdr:rowOff>161925</xdr:rowOff>
    </xdr:from>
    <xdr:to>
      <xdr:col>1</xdr:col>
      <xdr:colOff>22079</xdr:colOff>
      <xdr:row>45</xdr:row>
      <xdr:rowOff>185249</xdr:rowOff>
    </xdr:to>
    <xdr:sp macro="" textlink="">
      <xdr:nvSpPr>
        <xdr:cNvPr id="35" name="TextBox 34">
          <a:extLst>
            <a:ext uri="{FF2B5EF4-FFF2-40B4-BE49-F238E27FC236}">
              <a16:creationId xmlns:a16="http://schemas.microsoft.com/office/drawing/2014/main" id="{1151F0F1-8D81-4C7A-8E12-66DE35106D64}"/>
            </a:ext>
          </a:extLst>
        </xdr:cNvPr>
        <xdr:cNvSpPr txBox="1"/>
      </xdr:nvSpPr>
      <xdr:spPr>
        <a:xfrm>
          <a:off x="247650" y="7972425"/>
          <a:ext cx="250679" cy="78532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238125</xdr:colOff>
      <xdr:row>61</xdr:row>
      <xdr:rowOff>133350</xdr:rowOff>
    </xdr:from>
    <xdr:to>
      <xdr:col>1</xdr:col>
      <xdr:colOff>44499</xdr:colOff>
      <xdr:row>65</xdr:row>
      <xdr:rowOff>117439</xdr:rowOff>
    </xdr:to>
    <xdr:sp macro="" textlink="">
      <xdr:nvSpPr>
        <xdr:cNvPr id="36" name="TextBox 35">
          <a:extLst>
            <a:ext uri="{FF2B5EF4-FFF2-40B4-BE49-F238E27FC236}">
              <a16:creationId xmlns:a16="http://schemas.microsoft.com/office/drawing/2014/main" id="{68BCFECC-278D-41D9-B188-C2409271DDE1}"/>
            </a:ext>
          </a:extLst>
        </xdr:cNvPr>
        <xdr:cNvSpPr txBox="1"/>
      </xdr:nvSpPr>
      <xdr:spPr>
        <a:xfrm>
          <a:off x="238125" y="11753850"/>
          <a:ext cx="282624" cy="77466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284480</xdr:colOff>
      <xdr:row>111</xdr:row>
      <xdr:rowOff>116205</xdr:rowOff>
    </xdr:from>
    <xdr:to>
      <xdr:col>1</xdr:col>
      <xdr:colOff>40600</xdr:colOff>
      <xdr:row>113</xdr:row>
      <xdr:rowOff>70211</xdr:rowOff>
    </xdr:to>
    <xdr:sp macro="" textlink="">
      <xdr:nvSpPr>
        <xdr:cNvPr id="2" name="TextBox 1">
          <a:extLst>
            <a:ext uri="{FF2B5EF4-FFF2-40B4-BE49-F238E27FC236}">
              <a16:creationId xmlns:a16="http://schemas.microsoft.com/office/drawing/2014/main" id="{56391359-0C3B-6AA0-5CE0-A227015D8B45}"/>
            </a:ext>
          </a:extLst>
        </xdr:cNvPr>
        <xdr:cNvSpPr txBox="1"/>
      </xdr:nvSpPr>
      <xdr:spPr>
        <a:xfrm>
          <a:off x="247650" y="225742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112</xdr:row>
      <xdr:rowOff>114300</xdr:rowOff>
    </xdr:from>
    <xdr:to>
      <xdr:col>1</xdr:col>
      <xdr:colOff>40600</xdr:colOff>
      <xdr:row>114</xdr:row>
      <xdr:rowOff>82492</xdr:rowOff>
    </xdr:to>
    <xdr:sp macro="" textlink="">
      <xdr:nvSpPr>
        <xdr:cNvPr id="3" name="TextBox 2">
          <a:extLst>
            <a:ext uri="{FF2B5EF4-FFF2-40B4-BE49-F238E27FC236}">
              <a16:creationId xmlns:a16="http://schemas.microsoft.com/office/drawing/2014/main" id="{59114EAE-316D-96A8-A33C-7FBA98FB2B3C}"/>
            </a:ext>
          </a:extLst>
        </xdr:cNvPr>
        <xdr:cNvSpPr txBox="1"/>
      </xdr:nvSpPr>
      <xdr:spPr>
        <a:xfrm>
          <a:off x="247650" y="243840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113</xdr:row>
      <xdr:rowOff>118110</xdr:rowOff>
    </xdr:from>
    <xdr:to>
      <xdr:col>1</xdr:col>
      <xdr:colOff>40600</xdr:colOff>
      <xdr:row>115</xdr:row>
      <xdr:rowOff>45994</xdr:rowOff>
    </xdr:to>
    <xdr:sp macro="" textlink="">
      <xdr:nvSpPr>
        <xdr:cNvPr id="4" name="TextBox 3">
          <a:extLst>
            <a:ext uri="{FF2B5EF4-FFF2-40B4-BE49-F238E27FC236}">
              <a16:creationId xmlns:a16="http://schemas.microsoft.com/office/drawing/2014/main" id="{64AB80E2-0AF5-2F4B-C830-B9327E53EBD9}"/>
            </a:ext>
          </a:extLst>
        </xdr:cNvPr>
        <xdr:cNvSpPr txBox="1"/>
      </xdr:nvSpPr>
      <xdr:spPr>
        <a:xfrm>
          <a:off x="247650" y="261937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114</xdr:row>
      <xdr:rowOff>108585</xdr:rowOff>
    </xdr:from>
    <xdr:to>
      <xdr:col>1</xdr:col>
      <xdr:colOff>39280</xdr:colOff>
      <xdr:row>123</xdr:row>
      <xdr:rowOff>57940</xdr:rowOff>
    </xdr:to>
    <xdr:sp macro="" textlink="">
      <xdr:nvSpPr>
        <xdr:cNvPr id="5" name="TextBox 4">
          <a:extLst>
            <a:ext uri="{FF2B5EF4-FFF2-40B4-BE49-F238E27FC236}">
              <a16:creationId xmlns:a16="http://schemas.microsoft.com/office/drawing/2014/main" id="{FF3687FC-58F2-6944-B583-1CA2366BF7C5}"/>
            </a:ext>
          </a:extLst>
        </xdr:cNvPr>
        <xdr:cNvSpPr txBox="1"/>
      </xdr:nvSpPr>
      <xdr:spPr>
        <a:xfrm>
          <a:off x="257175" y="280035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234315</xdr:colOff>
      <xdr:row>131</xdr:row>
      <xdr:rowOff>114300</xdr:rowOff>
    </xdr:from>
    <xdr:to>
      <xdr:col>1</xdr:col>
      <xdr:colOff>12612</xdr:colOff>
      <xdr:row>133</xdr:row>
      <xdr:rowOff>92588</xdr:rowOff>
    </xdr:to>
    <xdr:sp macro="" textlink="">
      <xdr:nvSpPr>
        <xdr:cNvPr id="6" name="TextBox 5">
          <a:extLst>
            <a:ext uri="{FF2B5EF4-FFF2-40B4-BE49-F238E27FC236}">
              <a16:creationId xmlns:a16="http://schemas.microsoft.com/office/drawing/2014/main" id="{5C7B619C-F618-6CDE-E60D-DF7854C03EBA}"/>
            </a:ext>
          </a:extLst>
        </xdr:cNvPr>
        <xdr:cNvSpPr txBox="1"/>
      </xdr:nvSpPr>
      <xdr:spPr>
        <a:xfrm>
          <a:off x="228600" y="472440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234315</xdr:colOff>
      <xdr:row>132</xdr:row>
      <xdr:rowOff>118110</xdr:rowOff>
    </xdr:from>
    <xdr:to>
      <xdr:col>1</xdr:col>
      <xdr:colOff>12612</xdr:colOff>
      <xdr:row>134</xdr:row>
      <xdr:rowOff>39516</xdr:rowOff>
    </xdr:to>
    <xdr:sp macro="" textlink="">
      <xdr:nvSpPr>
        <xdr:cNvPr id="7" name="TextBox 6">
          <a:extLst>
            <a:ext uri="{FF2B5EF4-FFF2-40B4-BE49-F238E27FC236}">
              <a16:creationId xmlns:a16="http://schemas.microsoft.com/office/drawing/2014/main" id="{7995FDF9-F193-1026-F435-BD72A3E74B7B}"/>
            </a:ext>
          </a:extLst>
        </xdr:cNvPr>
        <xdr:cNvSpPr txBox="1"/>
      </xdr:nvSpPr>
      <xdr:spPr>
        <a:xfrm>
          <a:off x="228600" y="490537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133</xdr:row>
      <xdr:rowOff>146050</xdr:rowOff>
    </xdr:from>
    <xdr:to>
      <xdr:col>1</xdr:col>
      <xdr:colOff>37159</xdr:colOff>
      <xdr:row>135</xdr:row>
      <xdr:rowOff>87150</xdr:rowOff>
    </xdr:to>
    <xdr:sp macro="" textlink="">
      <xdr:nvSpPr>
        <xdr:cNvPr id="8" name="TextBox 7">
          <a:extLst>
            <a:ext uri="{FF2B5EF4-FFF2-40B4-BE49-F238E27FC236}">
              <a16:creationId xmlns:a16="http://schemas.microsoft.com/office/drawing/2014/main" id="{D7070F31-5746-1ECF-3BDC-552F7F2C9A4F}"/>
            </a:ext>
          </a:extLst>
        </xdr:cNvPr>
        <xdr:cNvSpPr txBox="1"/>
      </xdr:nvSpPr>
      <xdr:spPr>
        <a:xfrm>
          <a:off x="238125" y="512445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134</xdr:row>
      <xdr:rowOff>121285</xdr:rowOff>
    </xdr:from>
    <xdr:to>
      <xdr:col>1</xdr:col>
      <xdr:colOff>37159</xdr:colOff>
      <xdr:row>143</xdr:row>
      <xdr:rowOff>87771</xdr:rowOff>
    </xdr:to>
    <xdr:sp macro="" textlink="">
      <xdr:nvSpPr>
        <xdr:cNvPr id="9" name="TextBox 8">
          <a:extLst>
            <a:ext uri="{FF2B5EF4-FFF2-40B4-BE49-F238E27FC236}">
              <a16:creationId xmlns:a16="http://schemas.microsoft.com/office/drawing/2014/main" id="{DB313314-2B8E-F520-1B1F-79A19359A04E}"/>
            </a:ext>
          </a:extLst>
        </xdr:cNvPr>
        <xdr:cNvSpPr txBox="1"/>
      </xdr:nvSpPr>
      <xdr:spPr>
        <a:xfrm>
          <a:off x="238125" y="531495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223520</xdr:colOff>
      <xdr:row>151</xdr:row>
      <xdr:rowOff>138430</xdr:rowOff>
    </xdr:from>
    <xdr:to>
      <xdr:col>1</xdr:col>
      <xdr:colOff>12545</xdr:colOff>
      <xdr:row>153</xdr:row>
      <xdr:rowOff>94383</xdr:rowOff>
    </xdr:to>
    <xdr:sp macro="" textlink="">
      <xdr:nvSpPr>
        <xdr:cNvPr id="10" name="TextBox 9">
          <a:extLst>
            <a:ext uri="{FF2B5EF4-FFF2-40B4-BE49-F238E27FC236}">
              <a16:creationId xmlns:a16="http://schemas.microsoft.com/office/drawing/2014/main" id="{4CDD6E17-A6E1-3658-B287-2314F3D4254A}"/>
            </a:ext>
          </a:extLst>
        </xdr:cNvPr>
        <xdr:cNvSpPr txBox="1"/>
      </xdr:nvSpPr>
      <xdr:spPr>
        <a:xfrm>
          <a:off x="219075" y="721995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223520</xdr:colOff>
      <xdr:row>152</xdr:row>
      <xdr:rowOff>135255</xdr:rowOff>
    </xdr:from>
    <xdr:to>
      <xdr:col>1</xdr:col>
      <xdr:colOff>12545</xdr:colOff>
      <xdr:row>154</xdr:row>
      <xdr:rowOff>87186</xdr:rowOff>
    </xdr:to>
    <xdr:sp macro="" textlink="">
      <xdr:nvSpPr>
        <xdr:cNvPr id="11" name="TextBox 10">
          <a:extLst>
            <a:ext uri="{FF2B5EF4-FFF2-40B4-BE49-F238E27FC236}">
              <a16:creationId xmlns:a16="http://schemas.microsoft.com/office/drawing/2014/main" id="{D3D7C33D-D18D-E63F-2A89-48E96A851063}"/>
            </a:ext>
          </a:extLst>
        </xdr:cNvPr>
        <xdr:cNvSpPr txBox="1"/>
      </xdr:nvSpPr>
      <xdr:spPr>
        <a:xfrm>
          <a:off x="219075" y="741045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153</xdr:row>
      <xdr:rowOff>116205</xdr:rowOff>
    </xdr:from>
    <xdr:to>
      <xdr:col>1</xdr:col>
      <xdr:colOff>37159</xdr:colOff>
      <xdr:row>155</xdr:row>
      <xdr:rowOff>70571</xdr:rowOff>
    </xdr:to>
    <xdr:sp macro="" textlink="">
      <xdr:nvSpPr>
        <xdr:cNvPr id="12" name="TextBox 11">
          <a:extLst>
            <a:ext uri="{FF2B5EF4-FFF2-40B4-BE49-F238E27FC236}">
              <a16:creationId xmlns:a16="http://schemas.microsoft.com/office/drawing/2014/main" id="{9AC86110-CA7B-ED10-C55B-AF1CBF7F79C3}"/>
            </a:ext>
          </a:extLst>
        </xdr:cNvPr>
        <xdr:cNvSpPr txBox="1"/>
      </xdr:nvSpPr>
      <xdr:spPr>
        <a:xfrm>
          <a:off x="238125" y="759142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154</xdr:row>
      <xdr:rowOff>127635</xdr:rowOff>
    </xdr:from>
    <xdr:to>
      <xdr:col>1</xdr:col>
      <xdr:colOff>37159</xdr:colOff>
      <xdr:row>163</xdr:row>
      <xdr:rowOff>80211</xdr:rowOff>
    </xdr:to>
    <xdr:sp macro="" textlink="">
      <xdr:nvSpPr>
        <xdr:cNvPr id="13" name="TextBox 12">
          <a:extLst>
            <a:ext uri="{FF2B5EF4-FFF2-40B4-BE49-F238E27FC236}">
              <a16:creationId xmlns:a16="http://schemas.microsoft.com/office/drawing/2014/main" id="{1F537119-0EAA-4458-C997-8BE52C3E943F}"/>
            </a:ext>
          </a:extLst>
        </xdr:cNvPr>
        <xdr:cNvSpPr txBox="1"/>
      </xdr:nvSpPr>
      <xdr:spPr>
        <a:xfrm>
          <a:off x="238125" y="779145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171</xdr:row>
      <xdr:rowOff>165100</xdr:rowOff>
    </xdr:from>
    <xdr:to>
      <xdr:col>1</xdr:col>
      <xdr:colOff>40600</xdr:colOff>
      <xdr:row>173</xdr:row>
      <xdr:rowOff>80950</xdr:rowOff>
    </xdr:to>
    <xdr:sp macro="" textlink="">
      <xdr:nvSpPr>
        <xdr:cNvPr id="14" name="TextBox 13">
          <a:extLst>
            <a:ext uri="{FF2B5EF4-FFF2-40B4-BE49-F238E27FC236}">
              <a16:creationId xmlns:a16="http://schemas.microsoft.com/office/drawing/2014/main" id="{96F6A652-BE1A-B8A4-7F5A-E8FFC6B4AA33}"/>
            </a:ext>
          </a:extLst>
        </xdr:cNvPr>
        <xdr:cNvSpPr txBox="1"/>
      </xdr:nvSpPr>
      <xdr:spPr>
        <a:xfrm>
          <a:off x="247650" y="970597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172</xdr:row>
      <xdr:rowOff>116205</xdr:rowOff>
    </xdr:from>
    <xdr:to>
      <xdr:col>1</xdr:col>
      <xdr:colOff>37159</xdr:colOff>
      <xdr:row>174</xdr:row>
      <xdr:rowOff>78726</xdr:rowOff>
    </xdr:to>
    <xdr:sp macro="" textlink="">
      <xdr:nvSpPr>
        <xdr:cNvPr id="15" name="TextBox 14">
          <a:extLst>
            <a:ext uri="{FF2B5EF4-FFF2-40B4-BE49-F238E27FC236}">
              <a16:creationId xmlns:a16="http://schemas.microsoft.com/office/drawing/2014/main" id="{43B394AA-6422-D37E-EF80-877BC94ED380}"/>
            </a:ext>
          </a:extLst>
        </xdr:cNvPr>
        <xdr:cNvSpPr txBox="1"/>
      </xdr:nvSpPr>
      <xdr:spPr>
        <a:xfrm>
          <a:off x="238125" y="987742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173</xdr:row>
      <xdr:rowOff>114300</xdr:rowOff>
    </xdr:from>
    <xdr:to>
      <xdr:col>1</xdr:col>
      <xdr:colOff>39280</xdr:colOff>
      <xdr:row>175</xdr:row>
      <xdr:rowOff>92588</xdr:rowOff>
    </xdr:to>
    <xdr:sp macro="" textlink="">
      <xdr:nvSpPr>
        <xdr:cNvPr id="16" name="TextBox 15">
          <a:extLst>
            <a:ext uri="{FF2B5EF4-FFF2-40B4-BE49-F238E27FC236}">
              <a16:creationId xmlns:a16="http://schemas.microsoft.com/office/drawing/2014/main" id="{0E6B5D36-7C1E-D995-7F24-F4ADD403D1C0}"/>
            </a:ext>
          </a:extLst>
        </xdr:cNvPr>
        <xdr:cNvSpPr txBox="1"/>
      </xdr:nvSpPr>
      <xdr:spPr>
        <a:xfrm>
          <a:off x="257175" y="1005840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174</xdr:row>
      <xdr:rowOff>116205</xdr:rowOff>
    </xdr:from>
    <xdr:to>
      <xdr:col>1</xdr:col>
      <xdr:colOff>40600</xdr:colOff>
      <xdr:row>183</xdr:row>
      <xdr:rowOff>73757</xdr:rowOff>
    </xdr:to>
    <xdr:sp macro="" textlink="">
      <xdr:nvSpPr>
        <xdr:cNvPr id="18" name="TextBox 17">
          <a:extLst>
            <a:ext uri="{FF2B5EF4-FFF2-40B4-BE49-F238E27FC236}">
              <a16:creationId xmlns:a16="http://schemas.microsoft.com/office/drawing/2014/main" id="{D1CF8C4E-5A48-F29F-D2C8-2739799DEDAE}"/>
            </a:ext>
          </a:extLst>
        </xdr:cNvPr>
        <xdr:cNvSpPr txBox="1"/>
      </xdr:nvSpPr>
      <xdr:spPr>
        <a:xfrm>
          <a:off x="247650" y="1025842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191</xdr:row>
      <xdr:rowOff>116205</xdr:rowOff>
    </xdr:from>
    <xdr:to>
      <xdr:col>1</xdr:col>
      <xdr:colOff>37159</xdr:colOff>
      <xdr:row>193</xdr:row>
      <xdr:rowOff>70571</xdr:rowOff>
    </xdr:to>
    <xdr:sp macro="" textlink="">
      <xdr:nvSpPr>
        <xdr:cNvPr id="19" name="TextBox 18">
          <a:extLst>
            <a:ext uri="{FF2B5EF4-FFF2-40B4-BE49-F238E27FC236}">
              <a16:creationId xmlns:a16="http://schemas.microsoft.com/office/drawing/2014/main" id="{14A34871-59EE-1F3B-4908-7B47913DB4AF}"/>
            </a:ext>
          </a:extLst>
        </xdr:cNvPr>
        <xdr:cNvSpPr txBox="1"/>
      </xdr:nvSpPr>
      <xdr:spPr>
        <a:xfrm>
          <a:off x="238125" y="1216342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192</xdr:row>
      <xdr:rowOff>114300</xdr:rowOff>
    </xdr:from>
    <xdr:to>
      <xdr:col>1</xdr:col>
      <xdr:colOff>37159</xdr:colOff>
      <xdr:row>194</xdr:row>
      <xdr:rowOff>75133</xdr:rowOff>
    </xdr:to>
    <xdr:sp macro="" textlink="">
      <xdr:nvSpPr>
        <xdr:cNvPr id="20" name="TextBox 19">
          <a:extLst>
            <a:ext uri="{FF2B5EF4-FFF2-40B4-BE49-F238E27FC236}">
              <a16:creationId xmlns:a16="http://schemas.microsoft.com/office/drawing/2014/main" id="{ABE2C8E7-E37D-A13E-A696-EEBA63EA1D00}"/>
            </a:ext>
          </a:extLst>
        </xdr:cNvPr>
        <xdr:cNvSpPr txBox="1"/>
      </xdr:nvSpPr>
      <xdr:spPr>
        <a:xfrm>
          <a:off x="238125" y="1234440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193</xdr:row>
      <xdr:rowOff>158750</xdr:rowOff>
    </xdr:from>
    <xdr:to>
      <xdr:col>1</xdr:col>
      <xdr:colOff>37159</xdr:colOff>
      <xdr:row>195</xdr:row>
      <xdr:rowOff>81048</xdr:rowOff>
    </xdr:to>
    <xdr:sp macro="" textlink="">
      <xdr:nvSpPr>
        <xdr:cNvPr id="21" name="TextBox 20">
          <a:extLst>
            <a:ext uri="{FF2B5EF4-FFF2-40B4-BE49-F238E27FC236}">
              <a16:creationId xmlns:a16="http://schemas.microsoft.com/office/drawing/2014/main" id="{1D43DE21-F5E6-06B2-06C1-9FDE103B2AB8}"/>
            </a:ext>
          </a:extLst>
        </xdr:cNvPr>
        <xdr:cNvSpPr txBox="1"/>
      </xdr:nvSpPr>
      <xdr:spPr>
        <a:xfrm>
          <a:off x="238125" y="1256347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194</xdr:row>
      <xdr:rowOff>116205</xdr:rowOff>
    </xdr:from>
    <xdr:to>
      <xdr:col>1</xdr:col>
      <xdr:colOff>37159</xdr:colOff>
      <xdr:row>203</xdr:row>
      <xdr:rowOff>87758</xdr:rowOff>
    </xdr:to>
    <xdr:sp macro="" textlink="">
      <xdr:nvSpPr>
        <xdr:cNvPr id="22" name="TextBox 21">
          <a:extLst>
            <a:ext uri="{FF2B5EF4-FFF2-40B4-BE49-F238E27FC236}">
              <a16:creationId xmlns:a16="http://schemas.microsoft.com/office/drawing/2014/main" id="{C3AF2D97-D057-BA3B-E566-9A258E644228}"/>
            </a:ext>
          </a:extLst>
        </xdr:cNvPr>
        <xdr:cNvSpPr txBox="1"/>
      </xdr:nvSpPr>
      <xdr:spPr>
        <a:xfrm>
          <a:off x="238125" y="1273492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115</xdr:row>
      <xdr:rowOff>80010</xdr:rowOff>
    </xdr:from>
    <xdr:to>
      <xdr:col>1</xdr:col>
      <xdr:colOff>39280</xdr:colOff>
      <xdr:row>124</xdr:row>
      <xdr:rowOff>40656</xdr:rowOff>
    </xdr:to>
    <xdr:sp macro="" textlink="">
      <xdr:nvSpPr>
        <xdr:cNvPr id="23" name="TextBox 22">
          <a:extLst>
            <a:ext uri="{FF2B5EF4-FFF2-40B4-BE49-F238E27FC236}">
              <a16:creationId xmlns:a16="http://schemas.microsoft.com/office/drawing/2014/main" id="{9E4747C6-FA86-C0DC-C9A8-F9EB1A42BB47}"/>
            </a:ext>
          </a:extLst>
        </xdr:cNvPr>
        <xdr:cNvSpPr txBox="1"/>
      </xdr:nvSpPr>
      <xdr:spPr>
        <a:xfrm>
          <a:off x="257175" y="297180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234315</xdr:colOff>
      <xdr:row>135</xdr:row>
      <xdr:rowOff>118110</xdr:rowOff>
    </xdr:from>
    <xdr:to>
      <xdr:col>1</xdr:col>
      <xdr:colOff>12612</xdr:colOff>
      <xdr:row>144</xdr:row>
      <xdr:rowOff>43616</xdr:rowOff>
    </xdr:to>
    <xdr:sp macro="" textlink="">
      <xdr:nvSpPr>
        <xdr:cNvPr id="24" name="TextBox 23">
          <a:extLst>
            <a:ext uri="{FF2B5EF4-FFF2-40B4-BE49-F238E27FC236}">
              <a16:creationId xmlns:a16="http://schemas.microsoft.com/office/drawing/2014/main" id="{2A7DE81B-7FB8-77DC-1E4D-8B41662C31C4}"/>
            </a:ext>
          </a:extLst>
        </xdr:cNvPr>
        <xdr:cNvSpPr txBox="1"/>
      </xdr:nvSpPr>
      <xdr:spPr>
        <a:xfrm>
          <a:off x="228600" y="565785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155</xdr:row>
      <xdr:rowOff>114300</xdr:rowOff>
    </xdr:from>
    <xdr:to>
      <xdr:col>1</xdr:col>
      <xdr:colOff>37159</xdr:colOff>
      <xdr:row>164</xdr:row>
      <xdr:rowOff>68078</xdr:rowOff>
    </xdr:to>
    <xdr:sp macro="" textlink="">
      <xdr:nvSpPr>
        <xdr:cNvPr id="25" name="TextBox 24">
          <a:extLst>
            <a:ext uri="{FF2B5EF4-FFF2-40B4-BE49-F238E27FC236}">
              <a16:creationId xmlns:a16="http://schemas.microsoft.com/office/drawing/2014/main" id="{88D24D01-15D9-223B-DF77-709646F324B8}"/>
            </a:ext>
          </a:extLst>
        </xdr:cNvPr>
        <xdr:cNvSpPr txBox="1"/>
      </xdr:nvSpPr>
      <xdr:spPr>
        <a:xfrm>
          <a:off x="238125" y="834390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175</xdr:row>
      <xdr:rowOff>118110</xdr:rowOff>
    </xdr:from>
    <xdr:to>
      <xdr:col>1</xdr:col>
      <xdr:colOff>40600</xdr:colOff>
      <xdr:row>184</xdr:row>
      <xdr:rowOff>43616</xdr:rowOff>
    </xdr:to>
    <xdr:sp macro="" textlink="">
      <xdr:nvSpPr>
        <xdr:cNvPr id="26" name="TextBox 25">
          <a:extLst>
            <a:ext uri="{FF2B5EF4-FFF2-40B4-BE49-F238E27FC236}">
              <a16:creationId xmlns:a16="http://schemas.microsoft.com/office/drawing/2014/main" id="{95A7D07A-BFE5-B048-E47D-DC54D1E85C5B}"/>
            </a:ext>
          </a:extLst>
        </xdr:cNvPr>
        <xdr:cNvSpPr txBox="1"/>
      </xdr:nvSpPr>
      <xdr:spPr>
        <a:xfrm>
          <a:off x="247650" y="1099185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234315</xdr:colOff>
      <xdr:row>195</xdr:row>
      <xdr:rowOff>114300</xdr:rowOff>
    </xdr:from>
    <xdr:to>
      <xdr:col>1</xdr:col>
      <xdr:colOff>12612</xdr:colOff>
      <xdr:row>204</xdr:row>
      <xdr:rowOff>68162</xdr:rowOff>
    </xdr:to>
    <xdr:sp macro="" textlink="">
      <xdr:nvSpPr>
        <xdr:cNvPr id="27" name="TextBox 26">
          <a:extLst>
            <a:ext uri="{FF2B5EF4-FFF2-40B4-BE49-F238E27FC236}">
              <a16:creationId xmlns:a16="http://schemas.microsoft.com/office/drawing/2014/main" id="{78611899-31C7-0988-7519-834CB98B0C3B}"/>
            </a:ext>
          </a:extLst>
        </xdr:cNvPr>
        <xdr:cNvSpPr txBox="1"/>
      </xdr:nvSpPr>
      <xdr:spPr>
        <a:xfrm>
          <a:off x="228600" y="1367790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11</xdr:row>
      <xdr:rowOff>116205</xdr:rowOff>
    </xdr:from>
    <xdr:to>
      <xdr:col>1</xdr:col>
      <xdr:colOff>40600</xdr:colOff>
      <xdr:row>13</xdr:row>
      <xdr:rowOff>84356</xdr:rowOff>
    </xdr:to>
    <xdr:sp macro="" textlink="">
      <xdr:nvSpPr>
        <xdr:cNvPr id="28" name="TextBox 27">
          <a:extLst>
            <a:ext uri="{FF2B5EF4-FFF2-40B4-BE49-F238E27FC236}">
              <a16:creationId xmlns:a16="http://schemas.microsoft.com/office/drawing/2014/main" id="{25379C2A-83D2-330E-E1FB-B767D4C03D53}"/>
            </a:ext>
          </a:extLst>
        </xdr:cNvPr>
        <xdr:cNvSpPr txBox="1"/>
      </xdr:nvSpPr>
      <xdr:spPr>
        <a:xfrm>
          <a:off x="247650" y="1540192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12</xdr:row>
      <xdr:rowOff>114300</xdr:rowOff>
    </xdr:from>
    <xdr:to>
      <xdr:col>1</xdr:col>
      <xdr:colOff>40600</xdr:colOff>
      <xdr:row>14</xdr:row>
      <xdr:rowOff>68704</xdr:rowOff>
    </xdr:to>
    <xdr:sp macro="" textlink="">
      <xdr:nvSpPr>
        <xdr:cNvPr id="29" name="TextBox 28">
          <a:extLst>
            <a:ext uri="{FF2B5EF4-FFF2-40B4-BE49-F238E27FC236}">
              <a16:creationId xmlns:a16="http://schemas.microsoft.com/office/drawing/2014/main" id="{D3CCFA67-4E1A-414E-F4D5-11C4482D005E}"/>
            </a:ext>
          </a:extLst>
        </xdr:cNvPr>
        <xdr:cNvSpPr txBox="1"/>
      </xdr:nvSpPr>
      <xdr:spPr>
        <a:xfrm>
          <a:off x="247650" y="1558290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13</xdr:row>
      <xdr:rowOff>132080</xdr:rowOff>
    </xdr:from>
    <xdr:to>
      <xdr:col>1</xdr:col>
      <xdr:colOff>40600</xdr:colOff>
      <xdr:row>15</xdr:row>
      <xdr:rowOff>59964</xdr:rowOff>
    </xdr:to>
    <xdr:sp macro="" textlink="">
      <xdr:nvSpPr>
        <xdr:cNvPr id="30" name="TextBox 29">
          <a:extLst>
            <a:ext uri="{FF2B5EF4-FFF2-40B4-BE49-F238E27FC236}">
              <a16:creationId xmlns:a16="http://schemas.microsoft.com/office/drawing/2014/main" id="{0C61DFF9-B3C4-471E-7C42-12AEE9D1F264}"/>
            </a:ext>
          </a:extLst>
        </xdr:cNvPr>
        <xdr:cNvSpPr txBox="1"/>
      </xdr:nvSpPr>
      <xdr:spPr>
        <a:xfrm>
          <a:off x="247650" y="1576387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14</xdr:row>
      <xdr:rowOff>94615</xdr:rowOff>
    </xdr:from>
    <xdr:to>
      <xdr:col>1</xdr:col>
      <xdr:colOff>39280</xdr:colOff>
      <xdr:row>17</xdr:row>
      <xdr:rowOff>485</xdr:rowOff>
    </xdr:to>
    <xdr:sp macro="" textlink="">
      <xdr:nvSpPr>
        <xdr:cNvPr id="31" name="TextBox 30">
          <a:extLst>
            <a:ext uri="{FF2B5EF4-FFF2-40B4-BE49-F238E27FC236}">
              <a16:creationId xmlns:a16="http://schemas.microsoft.com/office/drawing/2014/main" id="{471A740D-25F8-5D32-997E-E39C7FB062FB}"/>
            </a:ext>
          </a:extLst>
        </xdr:cNvPr>
        <xdr:cNvSpPr txBox="1"/>
      </xdr:nvSpPr>
      <xdr:spPr>
        <a:xfrm>
          <a:off x="257175" y="1594485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234315</xdr:colOff>
      <xdr:row>31</xdr:row>
      <xdr:rowOff>114300</xdr:rowOff>
    </xdr:from>
    <xdr:to>
      <xdr:col>1</xdr:col>
      <xdr:colOff>12612</xdr:colOff>
      <xdr:row>33</xdr:row>
      <xdr:rowOff>92588</xdr:rowOff>
    </xdr:to>
    <xdr:sp macro="" textlink="">
      <xdr:nvSpPr>
        <xdr:cNvPr id="32" name="TextBox 31">
          <a:extLst>
            <a:ext uri="{FF2B5EF4-FFF2-40B4-BE49-F238E27FC236}">
              <a16:creationId xmlns:a16="http://schemas.microsoft.com/office/drawing/2014/main" id="{264112A7-734F-6A30-DD19-902C322E4057}"/>
            </a:ext>
          </a:extLst>
        </xdr:cNvPr>
        <xdr:cNvSpPr txBox="1"/>
      </xdr:nvSpPr>
      <xdr:spPr>
        <a:xfrm>
          <a:off x="228600" y="1805940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234315</xdr:colOff>
      <xdr:row>32</xdr:row>
      <xdr:rowOff>132080</xdr:rowOff>
    </xdr:from>
    <xdr:to>
      <xdr:col>1</xdr:col>
      <xdr:colOff>12612</xdr:colOff>
      <xdr:row>34</xdr:row>
      <xdr:rowOff>39059</xdr:rowOff>
    </xdr:to>
    <xdr:sp macro="" textlink="">
      <xdr:nvSpPr>
        <xdr:cNvPr id="33" name="TextBox 32">
          <a:extLst>
            <a:ext uri="{FF2B5EF4-FFF2-40B4-BE49-F238E27FC236}">
              <a16:creationId xmlns:a16="http://schemas.microsoft.com/office/drawing/2014/main" id="{AD1967EB-8D5A-5CE4-09D0-EFD6CD801585}"/>
            </a:ext>
          </a:extLst>
        </xdr:cNvPr>
        <xdr:cNvSpPr txBox="1"/>
      </xdr:nvSpPr>
      <xdr:spPr>
        <a:xfrm>
          <a:off x="228600" y="1824037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33</xdr:row>
      <xdr:rowOff>138430</xdr:rowOff>
    </xdr:from>
    <xdr:to>
      <xdr:col>1</xdr:col>
      <xdr:colOff>37159</xdr:colOff>
      <xdr:row>35</xdr:row>
      <xdr:rowOff>94383</xdr:rowOff>
    </xdr:to>
    <xdr:sp macro="" textlink="">
      <xdr:nvSpPr>
        <xdr:cNvPr id="34" name="TextBox 33">
          <a:extLst>
            <a:ext uri="{FF2B5EF4-FFF2-40B4-BE49-F238E27FC236}">
              <a16:creationId xmlns:a16="http://schemas.microsoft.com/office/drawing/2014/main" id="{BFA4117E-7769-1BCA-2D9D-2757D9EAB681}"/>
            </a:ext>
          </a:extLst>
        </xdr:cNvPr>
        <xdr:cNvSpPr txBox="1"/>
      </xdr:nvSpPr>
      <xdr:spPr>
        <a:xfrm>
          <a:off x="238125" y="1845945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34</xdr:row>
      <xdr:rowOff>127635</xdr:rowOff>
    </xdr:from>
    <xdr:to>
      <xdr:col>1</xdr:col>
      <xdr:colOff>37159</xdr:colOff>
      <xdr:row>43</xdr:row>
      <xdr:rowOff>80211</xdr:rowOff>
    </xdr:to>
    <xdr:sp macro="" textlink="">
      <xdr:nvSpPr>
        <xdr:cNvPr id="35" name="TextBox 34">
          <a:extLst>
            <a:ext uri="{FF2B5EF4-FFF2-40B4-BE49-F238E27FC236}">
              <a16:creationId xmlns:a16="http://schemas.microsoft.com/office/drawing/2014/main" id="{EDDB26DD-5856-B33E-1859-849AA38FF136}"/>
            </a:ext>
          </a:extLst>
        </xdr:cNvPr>
        <xdr:cNvSpPr txBox="1"/>
      </xdr:nvSpPr>
      <xdr:spPr>
        <a:xfrm>
          <a:off x="238125" y="1864995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223520</xdr:colOff>
      <xdr:row>51</xdr:row>
      <xdr:rowOff>146050</xdr:rowOff>
    </xdr:from>
    <xdr:to>
      <xdr:col>1</xdr:col>
      <xdr:colOff>12545</xdr:colOff>
      <xdr:row>53</xdr:row>
      <xdr:rowOff>87150</xdr:rowOff>
    </xdr:to>
    <xdr:sp macro="" textlink="">
      <xdr:nvSpPr>
        <xdr:cNvPr id="36" name="TextBox 35">
          <a:extLst>
            <a:ext uri="{FF2B5EF4-FFF2-40B4-BE49-F238E27FC236}">
              <a16:creationId xmlns:a16="http://schemas.microsoft.com/office/drawing/2014/main" id="{F258ECE1-67B7-1FD1-5D0C-B6AF579B93BA}"/>
            </a:ext>
          </a:extLst>
        </xdr:cNvPr>
        <xdr:cNvSpPr txBox="1"/>
      </xdr:nvSpPr>
      <xdr:spPr>
        <a:xfrm>
          <a:off x="219075" y="2074545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223520</xdr:colOff>
      <xdr:row>52</xdr:row>
      <xdr:rowOff>121285</xdr:rowOff>
    </xdr:from>
    <xdr:to>
      <xdr:col>1</xdr:col>
      <xdr:colOff>12545</xdr:colOff>
      <xdr:row>54</xdr:row>
      <xdr:rowOff>94538</xdr:rowOff>
    </xdr:to>
    <xdr:sp macro="" textlink="">
      <xdr:nvSpPr>
        <xdr:cNvPr id="37" name="TextBox 36">
          <a:extLst>
            <a:ext uri="{FF2B5EF4-FFF2-40B4-BE49-F238E27FC236}">
              <a16:creationId xmlns:a16="http://schemas.microsoft.com/office/drawing/2014/main" id="{CB205C2E-9A51-E20E-4677-1BBB80EFF24E}"/>
            </a:ext>
          </a:extLst>
        </xdr:cNvPr>
        <xdr:cNvSpPr txBox="1"/>
      </xdr:nvSpPr>
      <xdr:spPr>
        <a:xfrm>
          <a:off x="219075" y="2093595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53</xdr:row>
      <xdr:rowOff>116205</xdr:rowOff>
    </xdr:from>
    <xdr:to>
      <xdr:col>1</xdr:col>
      <xdr:colOff>37159</xdr:colOff>
      <xdr:row>55</xdr:row>
      <xdr:rowOff>76998</xdr:rowOff>
    </xdr:to>
    <xdr:sp macro="" textlink="">
      <xdr:nvSpPr>
        <xdr:cNvPr id="38" name="TextBox 37">
          <a:extLst>
            <a:ext uri="{FF2B5EF4-FFF2-40B4-BE49-F238E27FC236}">
              <a16:creationId xmlns:a16="http://schemas.microsoft.com/office/drawing/2014/main" id="{DDCC254D-7275-EE12-FC55-61459E108D2D}"/>
            </a:ext>
          </a:extLst>
        </xdr:cNvPr>
        <xdr:cNvSpPr txBox="1"/>
      </xdr:nvSpPr>
      <xdr:spPr>
        <a:xfrm>
          <a:off x="238125" y="2111692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54</xdr:row>
      <xdr:rowOff>121285</xdr:rowOff>
    </xdr:from>
    <xdr:to>
      <xdr:col>1</xdr:col>
      <xdr:colOff>37159</xdr:colOff>
      <xdr:row>63</xdr:row>
      <xdr:rowOff>80140</xdr:rowOff>
    </xdr:to>
    <xdr:sp macro="" textlink="">
      <xdr:nvSpPr>
        <xdr:cNvPr id="39" name="TextBox 38">
          <a:extLst>
            <a:ext uri="{FF2B5EF4-FFF2-40B4-BE49-F238E27FC236}">
              <a16:creationId xmlns:a16="http://schemas.microsoft.com/office/drawing/2014/main" id="{2991126C-54D8-31C0-68F0-FF998917DC61}"/>
            </a:ext>
          </a:extLst>
        </xdr:cNvPr>
        <xdr:cNvSpPr txBox="1"/>
      </xdr:nvSpPr>
      <xdr:spPr>
        <a:xfrm>
          <a:off x="238125" y="2131695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71</xdr:row>
      <xdr:rowOff>158750</xdr:rowOff>
    </xdr:from>
    <xdr:to>
      <xdr:col>1</xdr:col>
      <xdr:colOff>40600</xdr:colOff>
      <xdr:row>73</xdr:row>
      <xdr:rowOff>88768</xdr:rowOff>
    </xdr:to>
    <xdr:sp macro="" textlink="">
      <xdr:nvSpPr>
        <xdr:cNvPr id="40" name="TextBox 39">
          <a:extLst>
            <a:ext uri="{FF2B5EF4-FFF2-40B4-BE49-F238E27FC236}">
              <a16:creationId xmlns:a16="http://schemas.microsoft.com/office/drawing/2014/main" id="{101DC14D-572A-E058-BF78-7AFD755C455C}"/>
            </a:ext>
          </a:extLst>
        </xdr:cNvPr>
        <xdr:cNvSpPr txBox="1"/>
      </xdr:nvSpPr>
      <xdr:spPr>
        <a:xfrm>
          <a:off x="247650" y="2342197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72</xdr:row>
      <xdr:rowOff>116205</xdr:rowOff>
    </xdr:from>
    <xdr:to>
      <xdr:col>1</xdr:col>
      <xdr:colOff>37159</xdr:colOff>
      <xdr:row>74</xdr:row>
      <xdr:rowOff>77926</xdr:rowOff>
    </xdr:to>
    <xdr:sp macro="" textlink="">
      <xdr:nvSpPr>
        <xdr:cNvPr id="41" name="TextBox 40">
          <a:extLst>
            <a:ext uri="{FF2B5EF4-FFF2-40B4-BE49-F238E27FC236}">
              <a16:creationId xmlns:a16="http://schemas.microsoft.com/office/drawing/2014/main" id="{3ABA8D99-5E1D-EED0-80E2-A7FEA785103C}"/>
            </a:ext>
          </a:extLst>
        </xdr:cNvPr>
        <xdr:cNvSpPr txBox="1"/>
      </xdr:nvSpPr>
      <xdr:spPr>
        <a:xfrm>
          <a:off x="238125" y="2359342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73</xdr:row>
      <xdr:rowOff>114300</xdr:rowOff>
    </xdr:from>
    <xdr:to>
      <xdr:col>1</xdr:col>
      <xdr:colOff>39280</xdr:colOff>
      <xdr:row>75</xdr:row>
      <xdr:rowOff>84999</xdr:rowOff>
    </xdr:to>
    <xdr:sp macro="" textlink="">
      <xdr:nvSpPr>
        <xdr:cNvPr id="42" name="TextBox 41">
          <a:extLst>
            <a:ext uri="{FF2B5EF4-FFF2-40B4-BE49-F238E27FC236}">
              <a16:creationId xmlns:a16="http://schemas.microsoft.com/office/drawing/2014/main" id="{682B6F03-6913-54AF-90D2-AF34D9F4DD94}"/>
            </a:ext>
          </a:extLst>
        </xdr:cNvPr>
        <xdr:cNvSpPr txBox="1"/>
      </xdr:nvSpPr>
      <xdr:spPr>
        <a:xfrm>
          <a:off x="257175" y="2377440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74</xdr:row>
      <xdr:rowOff>116205</xdr:rowOff>
    </xdr:from>
    <xdr:to>
      <xdr:col>1</xdr:col>
      <xdr:colOff>40600</xdr:colOff>
      <xdr:row>83</xdr:row>
      <xdr:rowOff>87758</xdr:rowOff>
    </xdr:to>
    <xdr:sp macro="" textlink="">
      <xdr:nvSpPr>
        <xdr:cNvPr id="43" name="TextBox 42">
          <a:extLst>
            <a:ext uri="{FF2B5EF4-FFF2-40B4-BE49-F238E27FC236}">
              <a16:creationId xmlns:a16="http://schemas.microsoft.com/office/drawing/2014/main" id="{73966CD6-A25C-740D-F9A1-53862762CB13}"/>
            </a:ext>
          </a:extLst>
        </xdr:cNvPr>
        <xdr:cNvSpPr txBox="1"/>
      </xdr:nvSpPr>
      <xdr:spPr>
        <a:xfrm>
          <a:off x="247650" y="23974425"/>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91</xdr:row>
      <xdr:rowOff>116205</xdr:rowOff>
    </xdr:from>
    <xdr:to>
      <xdr:col>1</xdr:col>
      <xdr:colOff>37159</xdr:colOff>
      <xdr:row>93</xdr:row>
      <xdr:rowOff>76998</xdr:rowOff>
    </xdr:to>
    <xdr:sp macro="" textlink="">
      <xdr:nvSpPr>
        <xdr:cNvPr id="44" name="TextBox 43">
          <a:extLst>
            <a:ext uri="{FF2B5EF4-FFF2-40B4-BE49-F238E27FC236}">
              <a16:creationId xmlns:a16="http://schemas.microsoft.com/office/drawing/2014/main" id="{1F1E646D-35AE-2E50-2A87-C3306655F09A}"/>
            </a:ext>
          </a:extLst>
        </xdr:cNvPr>
        <xdr:cNvSpPr txBox="1"/>
      </xdr:nvSpPr>
      <xdr:spPr>
        <a:xfrm>
          <a:off x="238125" y="2606992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92</xdr:row>
      <xdr:rowOff>114300</xdr:rowOff>
    </xdr:from>
    <xdr:to>
      <xdr:col>1</xdr:col>
      <xdr:colOff>37159</xdr:colOff>
      <xdr:row>94</xdr:row>
      <xdr:rowOff>68344</xdr:rowOff>
    </xdr:to>
    <xdr:sp macro="" textlink="">
      <xdr:nvSpPr>
        <xdr:cNvPr id="45" name="TextBox 44">
          <a:extLst>
            <a:ext uri="{FF2B5EF4-FFF2-40B4-BE49-F238E27FC236}">
              <a16:creationId xmlns:a16="http://schemas.microsoft.com/office/drawing/2014/main" id="{3747297E-689F-58C4-0D60-8DF5A75E2407}"/>
            </a:ext>
          </a:extLst>
        </xdr:cNvPr>
        <xdr:cNvSpPr txBox="1"/>
      </xdr:nvSpPr>
      <xdr:spPr>
        <a:xfrm>
          <a:off x="238125" y="2625090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93</xdr:row>
      <xdr:rowOff>165100</xdr:rowOff>
    </xdr:from>
    <xdr:to>
      <xdr:col>1</xdr:col>
      <xdr:colOff>37159</xdr:colOff>
      <xdr:row>95</xdr:row>
      <xdr:rowOff>88706</xdr:rowOff>
    </xdr:to>
    <xdr:sp macro="" textlink="">
      <xdr:nvSpPr>
        <xdr:cNvPr id="46" name="TextBox 45">
          <a:extLst>
            <a:ext uri="{FF2B5EF4-FFF2-40B4-BE49-F238E27FC236}">
              <a16:creationId xmlns:a16="http://schemas.microsoft.com/office/drawing/2014/main" id="{CCD1A5A6-240A-73FA-A188-40F83233896A}"/>
            </a:ext>
          </a:extLst>
        </xdr:cNvPr>
        <xdr:cNvSpPr txBox="1"/>
      </xdr:nvSpPr>
      <xdr:spPr>
        <a:xfrm>
          <a:off x="238125" y="2646997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94</xdr:row>
      <xdr:rowOff>116205</xdr:rowOff>
    </xdr:from>
    <xdr:to>
      <xdr:col>1</xdr:col>
      <xdr:colOff>37159</xdr:colOff>
      <xdr:row>104</xdr:row>
      <xdr:rowOff>77115</xdr:rowOff>
    </xdr:to>
    <xdr:sp macro="" textlink="">
      <xdr:nvSpPr>
        <xdr:cNvPr id="47" name="TextBox 46">
          <a:extLst>
            <a:ext uri="{FF2B5EF4-FFF2-40B4-BE49-F238E27FC236}">
              <a16:creationId xmlns:a16="http://schemas.microsoft.com/office/drawing/2014/main" id="{74F9B38A-309D-AEAB-80D0-DAB5976E89A4}"/>
            </a:ext>
          </a:extLst>
        </xdr:cNvPr>
        <xdr:cNvSpPr txBox="1"/>
      </xdr:nvSpPr>
      <xdr:spPr>
        <a:xfrm>
          <a:off x="238125" y="26641425"/>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15</xdr:row>
      <xdr:rowOff>80010</xdr:rowOff>
    </xdr:from>
    <xdr:to>
      <xdr:col>1</xdr:col>
      <xdr:colOff>39280</xdr:colOff>
      <xdr:row>24</xdr:row>
      <xdr:rowOff>40656</xdr:rowOff>
    </xdr:to>
    <xdr:sp macro="" textlink="">
      <xdr:nvSpPr>
        <xdr:cNvPr id="48" name="TextBox 47">
          <a:extLst>
            <a:ext uri="{FF2B5EF4-FFF2-40B4-BE49-F238E27FC236}">
              <a16:creationId xmlns:a16="http://schemas.microsoft.com/office/drawing/2014/main" id="{9F4D66D5-8E0B-F157-517E-01F1D395E5F9}"/>
            </a:ext>
          </a:extLst>
        </xdr:cNvPr>
        <xdr:cNvSpPr txBox="1"/>
      </xdr:nvSpPr>
      <xdr:spPr>
        <a:xfrm>
          <a:off x="257175" y="1611630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234315</xdr:colOff>
      <xdr:row>35</xdr:row>
      <xdr:rowOff>118110</xdr:rowOff>
    </xdr:from>
    <xdr:to>
      <xdr:col>1</xdr:col>
      <xdr:colOff>12612</xdr:colOff>
      <xdr:row>44</xdr:row>
      <xdr:rowOff>29610</xdr:rowOff>
    </xdr:to>
    <xdr:sp macro="" textlink="">
      <xdr:nvSpPr>
        <xdr:cNvPr id="49" name="TextBox 48">
          <a:extLst>
            <a:ext uri="{FF2B5EF4-FFF2-40B4-BE49-F238E27FC236}">
              <a16:creationId xmlns:a16="http://schemas.microsoft.com/office/drawing/2014/main" id="{28049602-C00D-0B2E-E3EE-456932A6E98A}"/>
            </a:ext>
          </a:extLst>
        </xdr:cNvPr>
        <xdr:cNvSpPr txBox="1"/>
      </xdr:nvSpPr>
      <xdr:spPr>
        <a:xfrm>
          <a:off x="228600" y="1880235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55</xdr:row>
      <xdr:rowOff>114300</xdr:rowOff>
    </xdr:from>
    <xdr:to>
      <xdr:col>1</xdr:col>
      <xdr:colOff>37159</xdr:colOff>
      <xdr:row>64</xdr:row>
      <xdr:rowOff>82085</xdr:rowOff>
    </xdr:to>
    <xdr:sp macro="" textlink="">
      <xdr:nvSpPr>
        <xdr:cNvPr id="50" name="TextBox 49">
          <a:extLst>
            <a:ext uri="{FF2B5EF4-FFF2-40B4-BE49-F238E27FC236}">
              <a16:creationId xmlns:a16="http://schemas.microsoft.com/office/drawing/2014/main" id="{B9137CE0-832A-7D56-018B-F463E7A3CD54}"/>
            </a:ext>
          </a:extLst>
        </xdr:cNvPr>
        <xdr:cNvSpPr txBox="1"/>
      </xdr:nvSpPr>
      <xdr:spPr>
        <a:xfrm>
          <a:off x="238125" y="2148840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75</xdr:row>
      <xdr:rowOff>118110</xdr:rowOff>
    </xdr:from>
    <xdr:to>
      <xdr:col>1</xdr:col>
      <xdr:colOff>40600</xdr:colOff>
      <xdr:row>84</xdr:row>
      <xdr:rowOff>29781</xdr:rowOff>
    </xdr:to>
    <xdr:sp macro="" textlink="">
      <xdr:nvSpPr>
        <xdr:cNvPr id="51" name="TextBox 50">
          <a:extLst>
            <a:ext uri="{FF2B5EF4-FFF2-40B4-BE49-F238E27FC236}">
              <a16:creationId xmlns:a16="http://schemas.microsoft.com/office/drawing/2014/main" id="{2B41E09D-316B-D8A4-4206-960A59D636A6}"/>
            </a:ext>
          </a:extLst>
        </xdr:cNvPr>
        <xdr:cNvSpPr txBox="1"/>
      </xdr:nvSpPr>
      <xdr:spPr>
        <a:xfrm>
          <a:off x="247650" y="2413635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95</xdr:row>
      <xdr:rowOff>114300</xdr:rowOff>
    </xdr:from>
    <xdr:to>
      <xdr:col>1</xdr:col>
      <xdr:colOff>39280</xdr:colOff>
      <xdr:row>105</xdr:row>
      <xdr:rowOff>91691</xdr:rowOff>
    </xdr:to>
    <xdr:sp macro="" textlink="">
      <xdr:nvSpPr>
        <xdr:cNvPr id="53" name="TextBox 52">
          <a:extLst>
            <a:ext uri="{FF2B5EF4-FFF2-40B4-BE49-F238E27FC236}">
              <a16:creationId xmlns:a16="http://schemas.microsoft.com/office/drawing/2014/main" id="{081D17CD-8B76-37C5-EF3F-8B219E93896A}"/>
            </a:ext>
          </a:extLst>
        </xdr:cNvPr>
        <xdr:cNvSpPr txBox="1"/>
      </xdr:nvSpPr>
      <xdr:spPr>
        <a:xfrm>
          <a:off x="257175" y="13677900"/>
          <a:ext cx="276225" cy="704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oneCellAnchor>
    <xdr:from>
      <xdr:col>0</xdr:col>
      <xdr:colOff>0</xdr:colOff>
      <xdr:row>203</xdr:row>
      <xdr:rowOff>169545</xdr:rowOff>
    </xdr:from>
    <xdr:ext cx="11477624" cy="1501535"/>
    <xdr:sp macro="" textlink="">
      <xdr:nvSpPr>
        <xdr:cNvPr id="17" name="TextBox 16">
          <a:extLst>
            <a:ext uri="{FF2B5EF4-FFF2-40B4-BE49-F238E27FC236}">
              <a16:creationId xmlns:a16="http://schemas.microsoft.com/office/drawing/2014/main" id="{83A7CD33-303D-8A44-E388-AA47C4FED02C}"/>
            </a:ext>
          </a:extLst>
        </xdr:cNvPr>
        <xdr:cNvSpPr txBox="1"/>
      </xdr:nvSpPr>
      <xdr:spPr>
        <a:xfrm>
          <a:off x="0" y="38907720"/>
          <a:ext cx="11477624" cy="15015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aseline="30000"/>
            <a:t>1</a:t>
          </a:r>
          <a:r>
            <a:rPr lang="en-US" sz="1100">
              <a:solidFill>
                <a:schemeClr val="tx1"/>
              </a:solidFill>
              <a:effectLst/>
              <a:latin typeface="+mn-lt"/>
              <a:ea typeface="+mn-ea"/>
              <a:cs typeface="+mn-cs"/>
            </a:rPr>
            <a:t>Age is based on the age of the household</a:t>
          </a:r>
          <a:r>
            <a:rPr lang="en-US" sz="1100" baseline="0">
              <a:solidFill>
                <a:schemeClr val="tx1"/>
              </a:solidFill>
              <a:effectLst/>
              <a:latin typeface="+mn-lt"/>
              <a:ea typeface="+mn-ea"/>
              <a:cs typeface="+mn-cs"/>
            </a:rPr>
            <a:t> survey respondent</a:t>
          </a:r>
          <a:r>
            <a:rPr lang="en-US" sz="1100"/>
            <a:t>.</a:t>
          </a:r>
        </a:p>
        <a:p>
          <a:r>
            <a:rPr lang="en-US" sz="1100" baseline="30000"/>
            <a:t>2</a:t>
          </a:r>
          <a:r>
            <a:rPr lang="en-US" sz="1100"/>
            <a:t>Starting in 2014, the Annual Mutual Fund Shareholder Tracking Survey was revised to include a dual-frame random digit dial (RDD) sample design. In prior years, the survey used a landline RDD </a:t>
          </a:r>
        </a:p>
        <a:p>
          <a:r>
            <a:rPr lang="en-US" sz="1100"/>
            <a:t>sampling frame. </a:t>
          </a:r>
        </a:p>
        <a:p>
          <a:pPr eaLnBrk="1" fontAlgn="auto" latinLnBrk="0" hangingPunct="1"/>
          <a:r>
            <a:rPr lang="en-US" sz="1100" baseline="30000">
              <a:solidFill>
                <a:schemeClr val="tx1"/>
              </a:solidFill>
              <a:effectLst/>
              <a:latin typeface="+mn-lt"/>
              <a:ea typeface="+mn-ea"/>
              <a:cs typeface="+mn-cs"/>
            </a:rPr>
            <a:t>3</a:t>
          </a:r>
          <a:r>
            <a:rPr lang="en-US" sz="1100">
              <a:solidFill>
                <a:schemeClr val="tx1"/>
              </a:solidFill>
              <a:effectLst/>
              <a:latin typeface="+mn-lt"/>
              <a:ea typeface="+mn-ea"/>
              <a:cs typeface="+mn-cs"/>
            </a:rPr>
            <a:t>Starting in 2022, the Annual Mutual Fund Shareholder Tracking Survey was fielded on the KnowledgePanel®, a probability based online panel designed to be representative of the US population. </a:t>
          </a:r>
          <a:endParaRPr lang="en-US">
            <a:effectLst/>
          </a:endParaRPr>
        </a:p>
        <a:p>
          <a:pPr eaLnBrk="1" fontAlgn="auto" latinLnBrk="0" hangingPunct="1"/>
          <a:r>
            <a:rPr lang="en-US" sz="1100">
              <a:solidFill>
                <a:schemeClr val="tx1"/>
              </a:solidFill>
              <a:effectLst/>
              <a:latin typeface="+mn-lt"/>
              <a:ea typeface="+mn-ea"/>
              <a:cs typeface="+mn-cs"/>
            </a:rPr>
            <a:t>The KnowledgePanel® was designed and administered by Ipsos, an online consumer research company. </a:t>
          </a:r>
          <a:endParaRPr lang="en-US">
            <a:effectLst/>
          </a:endParaRPr>
        </a:p>
        <a:p>
          <a:r>
            <a:rPr lang="en-US" sz="1100"/>
            <a:t>Source: </a:t>
          </a:r>
          <a:r>
            <a:rPr lang="en-US"/>
            <a:t>Investment Company Institute Annual Mutual Fund Shareholder Tracking Survey</a:t>
          </a:r>
          <a:endParaRPr lang="en-US" sz="1100"/>
        </a:p>
      </xdr:txBody>
    </xdr:sp>
    <xdr:clientData/>
  </xdr:oneCellAnchor>
  <xdr:twoCellAnchor>
    <xdr:from>
      <xdr:col>0</xdr:col>
      <xdr:colOff>242570</xdr:colOff>
      <xdr:row>16</xdr:row>
      <xdr:rowOff>114300</xdr:rowOff>
    </xdr:from>
    <xdr:to>
      <xdr:col>1</xdr:col>
      <xdr:colOff>13100</xdr:colOff>
      <xdr:row>25</xdr:row>
      <xdr:rowOff>82046</xdr:rowOff>
    </xdr:to>
    <xdr:sp macro="" textlink="">
      <xdr:nvSpPr>
        <xdr:cNvPr id="54" name="TextBox 53">
          <a:extLst>
            <a:ext uri="{FF2B5EF4-FFF2-40B4-BE49-F238E27FC236}">
              <a16:creationId xmlns:a16="http://schemas.microsoft.com/office/drawing/2014/main" id="{7CE21FF1-E9C8-6570-438F-FFACC3DF3129}"/>
            </a:ext>
          </a:extLst>
        </xdr:cNvPr>
        <xdr:cNvSpPr txBox="1"/>
      </xdr:nvSpPr>
      <xdr:spPr>
        <a:xfrm>
          <a:off x="228600" y="3200400"/>
          <a:ext cx="278094" cy="704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286385</xdr:colOff>
      <xdr:row>36</xdr:row>
      <xdr:rowOff>114300</xdr:rowOff>
    </xdr:from>
    <xdr:to>
      <xdr:col>1</xdr:col>
      <xdr:colOff>47613</xdr:colOff>
      <xdr:row>45</xdr:row>
      <xdr:rowOff>87914</xdr:rowOff>
    </xdr:to>
    <xdr:sp macro="" textlink="">
      <xdr:nvSpPr>
        <xdr:cNvPr id="55" name="TextBox 54">
          <a:extLst>
            <a:ext uri="{FF2B5EF4-FFF2-40B4-BE49-F238E27FC236}">
              <a16:creationId xmlns:a16="http://schemas.microsoft.com/office/drawing/2014/main" id="{E8793D2F-D564-384C-E024-2DB4123AAC32}"/>
            </a:ext>
          </a:extLst>
        </xdr:cNvPr>
        <xdr:cNvSpPr txBox="1"/>
      </xdr:nvSpPr>
      <xdr:spPr>
        <a:xfrm>
          <a:off x="257175" y="6057900"/>
          <a:ext cx="278300" cy="70303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248920</xdr:colOff>
      <xdr:row>56</xdr:row>
      <xdr:rowOff>116205</xdr:rowOff>
    </xdr:from>
    <xdr:to>
      <xdr:col>1</xdr:col>
      <xdr:colOff>39351</xdr:colOff>
      <xdr:row>65</xdr:row>
      <xdr:rowOff>58807</xdr:rowOff>
    </xdr:to>
    <xdr:sp macro="" textlink="">
      <xdr:nvSpPr>
        <xdr:cNvPr id="56" name="TextBox 55">
          <a:extLst>
            <a:ext uri="{FF2B5EF4-FFF2-40B4-BE49-F238E27FC236}">
              <a16:creationId xmlns:a16="http://schemas.microsoft.com/office/drawing/2014/main" id="{83AFE032-E8DA-53F0-EB90-952B36E1FF6C}"/>
            </a:ext>
          </a:extLst>
        </xdr:cNvPr>
        <xdr:cNvSpPr txBox="1"/>
      </xdr:nvSpPr>
      <xdr:spPr>
        <a:xfrm>
          <a:off x="238125" y="8905875"/>
          <a:ext cx="278300" cy="70685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248920</xdr:colOff>
      <xdr:row>76</xdr:row>
      <xdr:rowOff>116205</xdr:rowOff>
    </xdr:from>
    <xdr:to>
      <xdr:col>1</xdr:col>
      <xdr:colOff>38753</xdr:colOff>
      <xdr:row>85</xdr:row>
      <xdr:rowOff>75017</xdr:rowOff>
    </xdr:to>
    <xdr:sp macro="" textlink="">
      <xdr:nvSpPr>
        <xdr:cNvPr id="57" name="TextBox 56">
          <a:extLst>
            <a:ext uri="{FF2B5EF4-FFF2-40B4-BE49-F238E27FC236}">
              <a16:creationId xmlns:a16="http://schemas.microsoft.com/office/drawing/2014/main" id="{64BCF371-85AC-6585-EC14-7AF319AED964}"/>
            </a:ext>
          </a:extLst>
        </xdr:cNvPr>
        <xdr:cNvSpPr txBox="1"/>
      </xdr:nvSpPr>
      <xdr:spPr>
        <a:xfrm>
          <a:off x="247650" y="11782425"/>
          <a:ext cx="278094" cy="70303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276860</xdr:colOff>
      <xdr:row>96</xdr:row>
      <xdr:rowOff>119380</xdr:rowOff>
    </xdr:from>
    <xdr:to>
      <xdr:col>1</xdr:col>
      <xdr:colOff>39530</xdr:colOff>
      <xdr:row>106</xdr:row>
      <xdr:rowOff>82195</xdr:rowOff>
    </xdr:to>
    <xdr:sp macro="" textlink="">
      <xdr:nvSpPr>
        <xdr:cNvPr id="58" name="TextBox 57">
          <a:extLst>
            <a:ext uri="{FF2B5EF4-FFF2-40B4-BE49-F238E27FC236}">
              <a16:creationId xmlns:a16="http://schemas.microsoft.com/office/drawing/2014/main" id="{5406A8D0-2B2B-194F-6E88-C43D0F50FB25}"/>
            </a:ext>
          </a:extLst>
        </xdr:cNvPr>
        <xdr:cNvSpPr txBox="1"/>
      </xdr:nvSpPr>
      <xdr:spPr>
        <a:xfrm>
          <a:off x="266700" y="14649450"/>
          <a:ext cx="278094" cy="8973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248920</xdr:colOff>
      <xdr:row>116</xdr:row>
      <xdr:rowOff>116205</xdr:rowOff>
    </xdr:from>
    <xdr:to>
      <xdr:col>1</xdr:col>
      <xdr:colOff>38753</xdr:colOff>
      <xdr:row>125</xdr:row>
      <xdr:rowOff>45754</xdr:rowOff>
    </xdr:to>
    <xdr:sp macro="" textlink="">
      <xdr:nvSpPr>
        <xdr:cNvPr id="59" name="TextBox 58">
          <a:extLst>
            <a:ext uri="{FF2B5EF4-FFF2-40B4-BE49-F238E27FC236}">
              <a16:creationId xmlns:a16="http://schemas.microsoft.com/office/drawing/2014/main" id="{E5D2CA74-BE9F-6BA5-5363-A4D2E6DF77CC}"/>
            </a:ext>
          </a:extLst>
        </xdr:cNvPr>
        <xdr:cNvSpPr txBox="1"/>
      </xdr:nvSpPr>
      <xdr:spPr>
        <a:xfrm>
          <a:off x="247650" y="17478375"/>
          <a:ext cx="278094" cy="704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248920</xdr:colOff>
      <xdr:row>136</xdr:row>
      <xdr:rowOff>119380</xdr:rowOff>
    </xdr:from>
    <xdr:to>
      <xdr:col>1</xdr:col>
      <xdr:colOff>39351</xdr:colOff>
      <xdr:row>145</xdr:row>
      <xdr:rowOff>78357</xdr:rowOff>
    </xdr:to>
    <xdr:sp macro="" textlink="">
      <xdr:nvSpPr>
        <xdr:cNvPr id="60" name="TextBox 59">
          <a:extLst>
            <a:ext uri="{FF2B5EF4-FFF2-40B4-BE49-F238E27FC236}">
              <a16:creationId xmlns:a16="http://schemas.microsoft.com/office/drawing/2014/main" id="{11281EFC-7B84-7811-6000-787B261B1549}"/>
            </a:ext>
          </a:extLst>
        </xdr:cNvPr>
        <xdr:cNvSpPr txBox="1"/>
      </xdr:nvSpPr>
      <xdr:spPr>
        <a:xfrm>
          <a:off x="238125" y="20364450"/>
          <a:ext cx="278300" cy="70303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248920</xdr:colOff>
      <xdr:row>156</xdr:row>
      <xdr:rowOff>106680</xdr:rowOff>
    </xdr:from>
    <xdr:to>
      <xdr:col>1</xdr:col>
      <xdr:colOff>44587</xdr:colOff>
      <xdr:row>165</xdr:row>
      <xdr:rowOff>46045</xdr:rowOff>
    </xdr:to>
    <xdr:sp macro="" textlink="">
      <xdr:nvSpPr>
        <xdr:cNvPr id="61" name="TextBox 60">
          <a:extLst>
            <a:ext uri="{FF2B5EF4-FFF2-40B4-BE49-F238E27FC236}">
              <a16:creationId xmlns:a16="http://schemas.microsoft.com/office/drawing/2014/main" id="{2A3235A8-7D77-5692-5B0F-B1570F5B3ADB}"/>
            </a:ext>
          </a:extLst>
        </xdr:cNvPr>
        <xdr:cNvSpPr txBox="1"/>
      </xdr:nvSpPr>
      <xdr:spPr>
        <a:xfrm>
          <a:off x="247650" y="23183850"/>
          <a:ext cx="278300" cy="70685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276860</xdr:colOff>
      <xdr:row>176</xdr:row>
      <xdr:rowOff>119380</xdr:rowOff>
    </xdr:from>
    <xdr:to>
      <xdr:col>1</xdr:col>
      <xdr:colOff>39724</xdr:colOff>
      <xdr:row>185</xdr:row>
      <xdr:rowOff>82326</xdr:rowOff>
    </xdr:to>
    <xdr:sp macro="" textlink="">
      <xdr:nvSpPr>
        <xdr:cNvPr id="62" name="TextBox 61">
          <a:extLst>
            <a:ext uri="{FF2B5EF4-FFF2-40B4-BE49-F238E27FC236}">
              <a16:creationId xmlns:a16="http://schemas.microsoft.com/office/drawing/2014/main" id="{F1D88D14-3D37-1183-4F51-E6EE848A8AA5}"/>
            </a:ext>
          </a:extLst>
        </xdr:cNvPr>
        <xdr:cNvSpPr txBox="1"/>
      </xdr:nvSpPr>
      <xdr:spPr>
        <a:xfrm>
          <a:off x="266700" y="26079450"/>
          <a:ext cx="278300" cy="70685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248920</xdr:colOff>
      <xdr:row>196</xdr:row>
      <xdr:rowOff>133350</xdr:rowOff>
    </xdr:from>
    <xdr:to>
      <xdr:col>1</xdr:col>
      <xdr:colOff>44587</xdr:colOff>
      <xdr:row>205</xdr:row>
      <xdr:rowOff>41487</xdr:rowOff>
    </xdr:to>
    <xdr:sp macro="" textlink="">
      <xdr:nvSpPr>
        <xdr:cNvPr id="63" name="TextBox 62">
          <a:extLst>
            <a:ext uri="{FF2B5EF4-FFF2-40B4-BE49-F238E27FC236}">
              <a16:creationId xmlns:a16="http://schemas.microsoft.com/office/drawing/2014/main" id="{5845925C-71C8-0985-82AA-9A7D1A80B785}"/>
            </a:ext>
          </a:extLst>
        </xdr:cNvPr>
        <xdr:cNvSpPr txBox="1"/>
      </xdr:nvSpPr>
      <xdr:spPr>
        <a:xfrm>
          <a:off x="247650" y="28936950"/>
          <a:ext cx="278300" cy="70685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247650</xdr:colOff>
      <xdr:row>197</xdr:row>
      <xdr:rowOff>117475</xdr:rowOff>
    </xdr:from>
    <xdr:to>
      <xdr:col>1</xdr:col>
      <xdr:colOff>50147</xdr:colOff>
      <xdr:row>206</xdr:row>
      <xdr:rowOff>18994</xdr:rowOff>
    </xdr:to>
    <xdr:sp macro="" textlink="">
      <xdr:nvSpPr>
        <xdr:cNvPr id="64" name="TextBox 63">
          <a:extLst>
            <a:ext uri="{FF2B5EF4-FFF2-40B4-BE49-F238E27FC236}">
              <a16:creationId xmlns:a16="http://schemas.microsoft.com/office/drawing/2014/main" id="{2B6701EE-5FDB-5389-60B8-4DBD09C44B34}"/>
            </a:ext>
          </a:extLst>
        </xdr:cNvPr>
        <xdr:cNvSpPr txBox="1"/>
      </xdr:nvSpPr>
      <xdr:spPr>
        <a:xfrm>
          <a:off x="247650" y="30832425"/>
          <a:ext cx="280187" cy="88792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247650</xdr:colOff>
      <xdr:row>177</xdr:row>
      <xdr:rowOff>148590</xdr:rowOff>
    </xdr:from>
    <xdr:to>
      <xdr:col>1</xdr:col>
      <xdr:colOff>50147</xdr:colOff>
      <xdr:row>186</xdr:row>
      <xdr:rowOff>82100</xdr:rowOff>
    </xdr:to>
    <xdr:sp macro="" textlink="">
      <xdr:nvSpPr>
        <xdr:cNvPr id="65" name="TextBox 64">
          <a:extLst>
            <a:ext uri="{FF2B5EF4-FFF2-40B4-BE49-F238E27FC236}">
              <a16:creationId xmlns:a16="http://schemas.microsoft.com/office/drawing/2014/main" id="{A680BC86-A22F-A478-2D0B-3A696C19F6D0}"/>
            </a:ext>
          </a:extLst>
        </xdr:cNvPr>
        <xdr:cNvSpPr txBox="1"/>
      </xdr:nvSpPr>
      <xdr:spPr>
        <a:xfrm>
          <a:off x="247650" y="27803475"/>
          <a:ext cx="280187" cy="88792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281940</xdr:colOff>
      <xdr:row>157</xdr:row>
      <xdr:rowOff>117475</xdr:rowOff>
    </xdr:from>
    <xdr:to>
      <xdr:col>1</xdr:col>
      <xdr:colOff>39915</xdr:colOff>
      <xdr:row>166</xdr:row>
      <xdr:rowOff>72622</xdr:rowOff>
    </xdr:to>
    <xdr:sp macro="" textlink="">
      <xdr:nvSpPr>
        <xdr:cNvPr id="66" name="TextBox 65">
          <a:extLst>
            <a:ext uri="{FF2B5EF4-FFF2-40B4-BE49-F238E27FC236}">
              <a16:creationId xmlns:a16="http://schemas.microsoft.com/office/drawing/2014/main" id="{6F232554-269D-C31E-11F8-FBF9253208C0}"/>
            </a:ext>
          </a:extLst>
        </xdr:cNvPr>
        <xdr:cNvSpPr txBox="1"/>
      </xdr:nvSpPr>
      <xdr:spPr>
        <a:xfrm>
          <a:off x="266700" y="24736425"/>
          <a:ext cx="280187" cy="88792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244475</xdr:colOff>
      <xdr:row>137</xdr:row>
      <xdr:rowOff>140970</xdr:rowOff>
    </xdr:from>
    <xdr:to>
      <xdr:col>1</xdr:col>
      <xdr:colOff>27785</xdr:colOff>
      <xdr:row>146</xdr:row>
      <xdr:rowOff>89631</xdr:rowOff>
    </xdr:to>
    <xdr:sp macro="" textlink="">
      <xdr:nvSpPr>
        <xdr:cNvPr id="67" name="TextBox 66">
          <a:extLst>
            <a:ext uri="{FF2B5EF4-FFF2-40B4-BE49-F238E27FC236}">
              <a16:creationId xmlns:a16="http://schemas.microsoft.com/office/drawing/2014/main" id="{176212C0-B5C2-5653-D5C9-9827C9F3564E}"/>
            </a:ext>
          </a:extLst>
        </xdr:cNvPr>
        <xdr:cNvSpPr txBox="1"/>
      </xdr:nvSpPr>
      <xdr:spPr>
        <a:xfrm>
          <a:off x="238125" y="21707475"/>
          <a:ext cx="280187" cy="88792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247650</xdr:colOff>
      <xdr:row>117</xdr:row>
      <xdr:rowOff>117475</xdr:rowOff>
    </xdr:from>
    <xdr:to>
      <xdr:col>1</xdr:col>
      <xdr:colOff>50147</xdr:colOff>
      <xdr:row>126</xdr:row>
      <xdr:rowOff>72539</xdr:rowOff>
    </xdr:to>
    <xdr:sp macro="" textlink="">
      <xdr:nvSpPr>
        <xdr:cNvPr id="69" name="TextBox 68">
          <a:extLst>
            <a:ext uri="{FF2B5EF4-FFF2-40B4-BE49-F238E27FC236}">
              <a16:creationId xmlns:a16="http://schemas.microsoft.com/office/drawing/2014/main" id="{EA2BCBAA-5C0D-3053-F298-71FA9CA452CD}"/>
            </a:ext>
          </a:extLst>
        </xdr:cNvPr>
        <xdr:cNvSpPr txBox="1"/>
      </xdr:nvSpPr>
      <xdr:spPr>
        <a:xfrm>
          <a:off x="247650" y="18640425"/>
          <a:ext cx="280187" cy="88792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281940</xdr:colOff>
      <xdr:row>97</xdr:row>
      <xdr:rowOff>117475</xdr:rowOff>
    </xdr:from>
    <xdr:to>
      <xdr:col>1</xdr:col>
      <xdr:colOff>39915</xdr:colOff>
      <xdr:row>106</xdr:row>
      <xdr:rowOff>78996</xdr:rowOff>
    </xdr:to>
    <xdr:sp macro="" textlink="">
      <xdr:nvSpPr>
        <xdr:cNvPr id="70" name="TextBox 69">
          <a:extLst>
            <a:ext uri="{FF2B5EF4-FFF2-40B4-BE49-F238E27FC236}">
              <a16:creationId xmlns:a16="http://schemas.microsoft.com/office/drawing/2014/main" id="{322E9BFE-8EA4-5129-0E3C-3F3550E8E1C9}"/>
            </a:ext>
          </a:extLst>
        </xdr:cNvPr>
        <xdr:cNvSpPr txBox="1"/>
      </xdr:nvSpPr>
      <xdr:spPr>
        <a:xfrm>
          <a:off x="266700" y="15592425"/>
          <a:ext cx="280187" cy="88792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281940</xdr:colOff>
      <xdr:row>77</xdr:row>
      <xdr:rowOff>117475</xdr:rowOff>
    </xdr:from>
    <xdr:to>
      <xdr:col>1</xdr:col>
      <xdr:colOff>48341</xdr:colOff>
      <xdr:row>86</xdr:row>
      <xdr:rowOff>80191</xdr:rowOff>
    </xdr:to>
    <xdr:sp macro="" textlink="">
      <xdr:nvSpPr>
        <xdr:cNvPr id="71" name="TextBox 70">
          <a:extLst>
            <a:ext uri="{FF2B5EF4-FFF2-40B4-BE49-F238E27FC236}">
              <a16:creationId xmlns:a16="http://schemas.microsoft.com/office/drawing/2014/main" id="{E8DC299C-08B4-6CEC-501B-C23799E11EF7}"/>
            </a:ext>
          </a:extLst>
        </xdr:cNvPr>
        <xdr:cNvSpPr txBox="1"/>
      </xdr:nvSpPr>
      <xdr:spPr>
        <a:xfrm>
          <a:off x="257175" y="12544425"/>
          <a:ext cx="280187" cy="88792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244475</xdr:colOff>
      <xdr:row>57</xdr:row>
      <xdr:rowOff>145415</xdr:rowOff>
    </xdr:from>
    <xdr:to>
      <xdr:col>1</xdr:col>
      <xdr:colOff>27785</xdr:colOff>
      <xdr:row>66</xdr:row>
      <xdr:rowOff>79095</xdr:rowOff>
    </xdr:to>
    <xdr:sp macro="" textlink="">
      <xdr:nvSpPr>
        <xdr:cNvPr id="72" name="TextBox 71">
          <a:extLst>
            <a:ext uri="{FF2B5EF4-FFF2-40B4-BE49-F238E27FC236}">
              <a16:creationId xmlns:a16="http://schemas.microsoft.com/office/drawing/2014/main" id="{C98F2D00-FCA5-C25F-5961-1129D902C340}"/>
            </a:ext>
          </a:extLst>
        </xdr:cNvPr>
        <xdr:cNvSpPr txBox="1"/>
      </xdr:nvSpPr>
      <xdr:spPr>
        <a:xfrm>
          <a:off x="238125" y="9505950"/>
          <a:ext cx="280187" cy="88792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281940</xdr:colOff>
      <xdr:row>37</xdr:row>
      <xdr:rowOff>140970</xdr:rowOff>
    </xdr:from>
    <xdr:to>
      <xdr:col>1</xdr:col>
      <xdr:colOff>39915</xdr:colOff>
      <xdr:row>46</xdr:row>
      <xdr:rowOff>82098</xdr:rowOff>
    </xdr:to>
    <xdr:sp macro="" textlink="">
      <xdr:nvSpPr>
        <xdr:cNvPr id="73" name="TextBox 72">
          <a:extLst>
            <a:ext uri="{FF2B5EF4-FFF2-40B4-BE49-F238E27FC236}">
              <a16:creationId xmlns:a16="http://schemas.microsoft.com/office/drawing/2014/main" id="{D57844CB-C8D2-7093-BCAB-8185967C659E}"/>
            </a:ext>
          </a:extLst>
        </xdr:cNvPr>
        <xdr:cNvSpPr txBox="1"/>
      </xdr:nvSpPr>
      <xdr:spPr>
        <a:xfrm>
          <a:off x="266700" y="6467475"/>
          <a:ext cx="280187" cy="88792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247650</xdr:colOff>
      <xdr:row>17</xdr:row>
      <xdr:rowOff>137795</xdr:rowOff>
    </xdr:from>
    <xdr:to>
      <xdr:col>1</xdr:col>
      <xdr:colOff>50147</xdr:colOff>
      <xdr:row>26</xdr:row>
      <xdr:rowOff>86628</xdr:rowOff>
    </xdr:to>
    <xdr:sp macro="" textlink="">
      <xdr:nvSpPr>
        <xdr:cNvPr id="74" name="TextBox 73">
          <a:extLst>
            <a:ext uri="{FF2B5EF4-FFF2-40B4-BE49-F238E27FC236}">
              <a16:creationId xmlns:a16="http://schemas.microsoft.com/office/drawing/2014/main" id="{F1D04DBC-369E-7042-E631-0B00263F1846}"/>
            </a:ext>
          </a:extLst>
        </xdr:cNvPr>
        <xdr:cNvSpPr txBox="1"/>
      </xdr:nvSpPr>
      <xdr:spPr>
        <a:xfrm>
          <a:off x="247650" y="3409950"/>
          <a:ext cx="280187" cy="88792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244475</xdr:colOff>
      <xdr:row>198</xdr:row>
      <xdr:rowOff>114300</xdr:rowOff>
    </xdr:from>
    <xdr:to>
      <xdr:col>1</xdr:col>
      <xdr:colOff>36795</xdr:colOff>
      <xdr:row>207</xdr:row>
      <xdr:rowOff>30165</xdr:rowOff>
    </xdr:to>
    <xdr:sp macro="" textlink="">
      <xdr:nvSpPr>
        <xdr:cNvPr id="75" name="TextBox 74">
          <a:extLst>
            <a:ext uri="{FF2B5EF4-FFF2-40B4-BE49-F238E27FC236}">
              <a16:creationId xmlns:a16="http://schemas.microsoft.com/office/drawing/2014/main" id="{C5456BB7-1F53-31E9-F51A-EAA34506EF16}"/>
            </a:ext>
          </a:extLst>
        </xdr:cNvPr>
        <xdr:cNvSpPr txBox="1"/>
      </xdr:nvSpPr>
      <xdr:spPr>
        <a:xfrm>
          <a:off x="247650" y="32727900"/>
          <a:ext cx="296783" cy="109120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247650</xdr:colOff>
      <xdr:row>178</xdr:row>
      <xdr:rowOff>117475</xdr:rowOff>
    </xdr:from>
    <xdr:to>
      <xdr:col>1</xdr:col>
      <xdr:colOff>37359</xdr:colOff>
      <xdr:row>187</xdr:row>
      <xdr:rowOff>86454</xdr:rowOff>
    </xdr:to>
    <xdr:sp macro="" textlink="">
      <xdr:nvSpPr>
        <xdr:cNvPr id="76" name="TextBox 75">
          <a:extLst>
            <a:ext uri="{FF2B5EF4-FFF2-40B4-BE49-F238E27FC236}">
              <a16:creationId xmlns:a16="http://schemas.microsoft.com/office/drawing/2014/main" id="{69B5714F-7089-3E16-7DAA-391197CD5CA3}"/>
            </a:ext>
          </a:extLst>
        </xdr:cNvPr>
        <xdr:cNvSpPr txBox="1"/>
      </xdr:nvSpPr>
      <xdr:spPr>
        <a:xfrm>
          <a:off x="238125" y="29508450"/>
          <a:ext cx="296783" cy="109120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281940</xdr:colOff>
      <xdr:row>158</xdr:row>
      <xdr:rowOff>117475</xdr:rowOff>
    </xdr:from>
    <xdr:to>
      <xdr:col>1</xdr:col>
      <xdr:colOff>48714</xdr:colOff>
      <xdr:row>167</xdr:row>
      <xdr:rowOff>82000</xdr:rowOff>
    </xdr:to>
    <xdr:sp macro="" textlink="">
      <xdr:nvSpPr>
        <xdr:cNvPr id="77" name="TextBox 76">
          <a:extLst>
            <a:ext uri="{FF2B5EF4-FFF2-40B4-BE49-F238E27FC236}">
              <a16:creationId xmlns:a16="http://schemas.microsoft.com/office/drawing/2014/main" id="{F5B945C4-7DB2-EE42-64D3-4C2E1F141187}"/>
            </a:ext>
          </a:extLst>
        </xdr:cNvPr>
        <xdr:cNvSpPr txBox="1"/>
      </xdr:nvSpPr>
      <xdr:spPr>
        <a:xfrm>
          <a:off x="257175" y="26260425"/>
          <a:ext cx="296783" cy="109120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281940</xdr:colOff>
      <xdr:row>138</xdr:row>
      <xdr:rowOff>117475</xdr:rowOff>
    </xdr:from>
    <xdr:to>
      <xdr:col>1</xdr:col>
      <xdr:colOff>81182</xdr:colOff>
      <xdr:row>147</xdr:row>
      <xdr:rowOff>78892</xdr:rowOff>
    </xdr:to>
    <xdr:sp macro="" textlink="">
      <xdr:nvSpPr>
        <xdr:cNvPr id="78" name="TextBox 77">
          <a:extLst>
            <a:ext uri="{FF2B5EF4-FFF2-40B4-BE49-F238E27FC236}">
              <a16:creationId xmlns:a16="http://schemas.microsoft.com/office/drawing/2014/main" id="{8E3B3E34-D63C-A519-E393-6D04EE79F5F8}"/>
            </a:ext>
          </a:extLst>
        </xdr:cNvPr>
        <xdr:cNvSpPr txBox="1"/>
      </xdr:nvSpPr>
      <xdr:spPr>
        <a:xfrm>
          <a:off x="266700" y="23031450"/>
          <a:ext cx="296783" cy="109120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281940</xdr:colOff>
      <xdr:row>118</xdr:row>
      <xdr:rowOff>123825</xdr:rowOff>
    </xdr:from>
    <xdr:to>
      <xdr:col>1</xdr:col>
      <xdr:colOff>48714</xdr:colOff>
      <xdr:row>127</xdr:row>
      <xdr:rowOff>92804</xdr:rowOff>
    </xdr:to>
    <xdr:sp macro="" textlink="">
      <xdr:nvSpPr>
        <xdr:cNvPr id="79" name="TextBox 78">
          <a:extLst>
            <a:ext uri="{FF2B5EF4-FFF2-40B4-BE49-F238E27FC236}">
              <a16:creationId xmlns:a16="http://schemas.microsoft.com/office/drawing/2014/main" id="{5C35A9A7-C41B-75DE-4957-3D2248853BFA}"/>
            </a:ext>
          </a:extLst>
        </xdr:cNvPr>
        <xdr:cNvSpPr txBox="1"/>
      </xdr:nvSpPr>
      <xdr:spPr>
        <a:xfrm>
          <a:off x="257175" y="19792950"/>
          <a:ext cx="296783" cy="109120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244475</xdr:colOff>
      <xdr:row>98</xdr:row>
      <xdr:rowOff>117475</xdr:rowOff>
    </xdr:from>
    <xdr:to>
      <xdr:col>1</xdr:col>
      <xdr:colOff>36795</xdr:colOff>
      <xdr:row>107</xdr:row>
      <xdr:rowOff>78819</xdr:rowOff>
    </xdr:to>
    <xdr:sp macro="" textlink="">
      <xdr:nvSpPr>
        <xdr:cNvPr id="80" name="TextBox 79">
          <a:extLst>
            <a:ext uri="{FF2B5EF4-FFF2-40B4-BE49-F238E27FC236}">
              <a16:creationId xmlns:a16="http://schemas.microsoft.com/office/drawing/2014/main" id="{F11BAC80-9CD3-3B91-14AF-C9D5D74ECD8D}"/>
            </a:ext>
          </a:extLst>
        </xdr:cNvPr>
        <xdr:cNvSpPr txBox="1"/>
      </xdr:nvSpPr>
      <xdr:spPr>
        <a:xfrm>
          <a:off x="247650" y="16554450"/>
          <a:ext cx="296783" cy="109120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220980</xdr:colOff>
      <xdr:row>78</xdr:row>
      <xdr:rowOff>117475</xdr:rowOff>
    </xdr:from>
    <xdr:to>
      <xdr:col>1</xdr:col>
      <xdr:colOff>38273</xdr:colOff>
      <xdr:row>87</xdr:row>
      <xdr:rowOff>82083</xdr:rowOff>
    </xdr:to>
    <xdr:sp macro="" textlink="">
      <xdr:nvSpPr>
        <xdr:cNvPr id="81" name="TextBox 80">
          <a:extLst>
            <a:ext uri="{FF2B5EF4-FFF2-40B4-BE49-F238E27FC236}">
              <a16:creationId xmlns:a16="http://schemas.microsoft.com/office/drawing/2014/main" id="{8FD8CA70-FAE3-ACDF-D10C-F5D0884F3771}"/>
            </a:ext>
          </a:extLst>
        </xdr:cNvPr>
        <xdr:cNvSpPr txBox="1"/>
      </xdr:nvSpPr>
      <xdr:spPr>
        <a:xfrm>
          <a:off x="219075" y="13306425"/>
          <a:ext cx="296783" cy="109120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281940</xdr:colOff>
      <xdr:row>58</xdr:row>
      <xdr:rowOff>140970</xdr:rowOff>
    </xdr:from>
    <xdr:to>
      <xdr:col>1</xdr:col>
      <xdr:colOff>48714</xdr:colOff>
      <xdr:row>67</xdr:row>
      <xdr:rowOff>106887</xdr:rowOff>
    </xdr:to>
    <xdr:sp macro="" textlink="">
      <xdr:nvSpPr>
        <xdr:cNvPr id="82" name="TextBox 81">
          <a:extLst>
            <a:ext uri="{FF2B5EF4-FFF2-40B4-BE49-F238E27FC236}">
              <a16:creationId xmlns:a16="http://schemas.microsoft.com/office/drawing/2014/main" id="{D0B3D639-5427-1831-F401-21476020EBE8}"/>
            </a:ext>
          </a:extLst>
        </xdr:cNvPr>
        <xdr:cNvSpPr txBox="1"/>
      </xdr:nvSpPr>
      <xdr:spPr>
        <a:xfrm>
          <a:off x="257175" y="10086975"/>
          <a:ext cx="296783" cy="109120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281940</xdr:colOff>
      <xdr:row>38</xdr:row>
      <xdr:rowOff>164465</xdr:rowOff>
    </xdr:from>
    <xdr:to>
      <xdr:col>1</xdr:col>
      <xdr:colOff>48714</xdr:colOff>
      <xdr:row>47</xdr:row>
      <xdr:rowOff>102294</xdr:rowOff>
    </xdr:to>
    <xdr:sp macro="" textlink="">
      <xdr:nvSpPr>
        <xdr:cNvPr id="83" name="TextBox 82">
          <a:extLst>
            <a:ext uri="{FF2B5EF4-FFF2-40B4-BE49-F238E27FC236}">
              <a16:creationId xmlns:a16="http://schemas.microsoft.com/office/drawing/2014/main" id="{4CB29ED8-0A96-0E32-D1F0-3954F096FBD9}"/>
            </a:ext>
          </a:extLst>
        </xdr:cNvPr>
        <xdr:cNvSpPr txBox="1"/>
      </xdr:nvSpPr>
      <xdr:spPr>
        <a:xfrm>
          <a:off x="257175" y="6858000"/>
          <a:ext cx="296783" cy="109120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244475</xdr:colOff>
      <xdr:row>18</xdr:row>
      <xdr:rowOff>117475</xdr:rowOff>
    </xdr:from>
    <xdr:to>
      <xdr:col>1</xdr:col>
      <xdr:colOff>36795</xdr:colOff>
      <xdr:row>27</xdr:row>
      <xdr:rowOff>82083</xdr:rowOff>
    </xdr:to>
    <xdr:sp macro="" textlink="">
      <xdr:nvSpPr>
        <xdr:cNvPr id="84" name="TextBox 83">
          <a:extLst>
            <a:ext uri="{FF2B5EF4-FFF2-40B4-BE49-F238E27FC236}">
              <a16:creationId xmlns:a16="http://schemas.microsoft.com/office/drawing/2014/main" id="{9C55F597-2821-5DA5-D6AE-E7674B70DF62}"/>
            </a:ext>
          </a:extLst>
        </xdr:cNvPr>
        <xdr:cNvSpPr txBox="1"/>
      </xdr:nvSpPr>
      <xdr:spPr>
        <a:xfrm>
          <a:off x="247650" y="3590925"/>
          <a:ext cx="296783" cy="109120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244475</xdr:colOff>
      <xdr:row>19</xdr:row>
      <xdr:rowOff>145415</xdr:rowOff>
    </xdr:from>
    <xdr:to>
      <xdr:col>1</xdr:col>
      <xdr:colOff>23837</xdr:colOff>
      <xdr:row>28</xdr:row>
      <xdr:rowOff>102512</xdr:rowOff>
    </xdr:to>
    <xdr:sp macro="" textlink="">
      <xdr:nvSpPr>
        <xdr:cNvPr id="52" name="TextBox 51">
          <a:extLst>
            <a:ext uri="{FF2B5EF4-FFF2-40B4-BE49-F238E27FC236}">
              <a16:creationId xmlns:a16="http://schemas.microsoft.com/office/drawing/2014/main" id="{3B049EB1-F651-0F2B-665F-2125A304D2C6}"/>
            </a:ext>
          </a:extLst>
        </xdr:cNvPr>
        <xdr:cNvSpPr txBox="1"/>
      </xdr:nvSpPr>
      <xdr:spPr>
        <a:xfrm>
          <a:off x="228600" y="3790950"/>
          <a:ext cx="289988" cy="12943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281940</xdr:colOff>
      <xdr:row>39</xdr:row>
      <xdr:rowOff>140970</xdr:rowOff>
    </xdr:from>
    <xdr:to>
      <xdr:col>1</xdr:col>
      <xdr:colOff>73073</xdr:colOff>
      <xdr:row>48</xdr:row>
      <xdr:rowOff>119635</xdr:rowOff>
    </xdr:to>
    <xdr:sp macro="" textlink="">
      <xdr:nvSpPr>
        <xdr:cNvPr id="68" name="TextBox 67">
          <a:extLst>
            <a:ext uri="{FF2B5EF4-FFF2-40B4-BE49-F238E27FC236}">
              <a16:creationId xmlns:a16="http://schemas.microsoft.com/office/drawing/2014/main" id="{E1C629BA-2609-EE75-786D-EB240E0A17C3}"/>
            </a:ext>
          </a:extLst>
        </xdr:cNvPr>
        <xdr:cNvSpPr txBox="1"/>
      </xdr:nvSpPr>
      <xdr:spPr>
        <a:xfrm>
          <a:off x="257175" y="7229475"/>
          <a:ext cx="289988" cy="12943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247650</xdr:colOff>
      <xdr:row>59</xdr:row>
      <xdr:rowOff>137795</xdr:rowOff>
    </xdr:from>
    <xdr:to>
      <xdr:col>1</xdr:col>
      <xdr:colOff>40049</xdr:colOff>
      <xdr:row>68</xdr:row>
      <xdr:rowOff>92814</xdr:rowOff>
    </xdr:to>
    <xdr:sp macro="" textlink="">
      <xdr:nvSpPr>
        <xdr:cNvPr id="85" name="TextBox 84">
          <a:extLst>
            <a:ext uri="{FF2B5EF4-FFF2-40B4-BE49-F238E27FC236}">
              <a16:creationId xmlns:a16="http://schemas.microsoft.com/office/drawing/2014/main" id="{35AC4C57-2C9A-2914-7992-0C9B96E3C5B4}"/>
            </a:ext>
          </a:extLst>
        </xdr:cNvPr>
        <xdr:cNvSpPr txBox="1"/>
      </xdr:nvSpPr>
      <xdr:spPr>
        <a:xfrm>
          <a:off x="247650" y="10639425"/>
          <a:ext cx="289988" cy="12943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244475</xdr:colOff>
      <xdr:row>79</xdr:row>
      <xdr:rowOff>131445</xdr:rowOff>
    </xdr:from>
    <xdr:to>
      <xdr:col>1</xdr:col>
      <xdr:colOff>43990</xdr:colOff>
      <xdr:row>88</xdr:row>
      <xdr:rowOff>78937</xdr:rowOff>
    </xdr:to>
    <xdr:sp macro="" textlink="">
      <xdr:nvSpPr>
        <xdr:cNvPr id="86" name="TextBox 85">
          <a:extLst>
            <a:ext uri="{FF2B5EF4-FFF2-40B4-BE49-F238E27FC236}">
              <a16:creationId xmlns:a16="http://schemas.microsoft.com/office/drawing/2014/main" id="{F8718E2C-DABB-160E-8D76-945984B75097}"/>
            </a:ext>
          </a:extLst>
        </xdr:cNvPr>
        <xdr:cNvSpPr txBox="1"/>
      </xdr:nvSpPr>
      <xdr:spPr>
        <a:xfrm>
          <a:off x="238125" y="14068425"/>
          <a:ext cx="289988" cy="12943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247650</xdr:colOff>
      <xdr:row>99</xdr:row>
      <xdr:rowOff>164465</xdr:rowOff>
    </xdr:from>
    <xdr:to>
      <xdr:col>1</xdr:col>
      <xdr:colOff>40049</xdr:colOff>
      <xdr:row>108</xdr:row>
      <xdr:rowOff>110093</xdr:rowOff>
    </xdr:to>
    <xdr:sp macro="" textlink="">
      <xdr:nvSpPr>
        <xdr:cNvPr id="87" name="TextBox 86">
          <a:extLst>
            <a:ext uri="{FF2B5EF4-FFF2-40B4-BE49-F238E27FC236}">
              <a16:creationId xmlns:a16="http://schemas.microsoft.com/office/drawing/2014/main" id="{25D4A1FA-6607-71A6-4581-CD419E8CD206}"/>
            </a:ext>
          </a:extLst>
        </xdr:cNvPr>
        <xdr:cNvSpPr txBox="1"/>
      </xdr:nvSpPr>
      <xdr:spPr>
        <a:xfrm>
          <a:off x="247650" y="17526000"/>
          <a:ext cx="289988" cy="12943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281940</xdr:colOff>
      <xdr:row>119</xdr:row>
      <xdr:rowOff>123825</xdr:rowOff>
    </xdr:from>
    <xdr:to>
      <xdr:col>1</xdr:col>
      <xdr:colOff>73073</xdr:colOff>
      <xdr:row>128</xdr:row>
      <xdr:rowOff>96124</xdr:rowOff>
    </xdr:to>
    <xdr:sp macro="" textlink="">
      <xdr:nvSpPr>
        <xdr:cNvPr id="88" name="TextBox 87">
          <a:extLst>
            <a:ext uri="{FF2B5EF4-FFF2-40B4-BE49-F238E27FC236}">
              <a16:creationId xmlns:a16="http://schemas.microsoft.com/office/drawing/2014/main" id="{A54EDFC8-54D4-AC88-2CD6-F45A2E0B9FAF}"/>
            </a:ext>
          </a:extLst>
        </xdr:cNvPr>
        <xdr:cNvSpPr txBox="1"/>
      </xdr:nvSpPr>
      <xdr:spPr>
        <a:xfrm>
          <a:off x="257175" y="20955000"/>
          <a:ext cx="289988" cy="12943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247650</xdr:colOff>
      <xdr:row>139</xdr:row>
      <xdr:rowOff>148590</xdr:rowOff>
    </xdr:from>
    <xdr:to>
      <xdr:col>1</xdr:col>
      <xdr:colOff>40049</xdr:colOff>
      <xdr:row>148</xdr:row>
      <xdr:rowOff>119640</xdr:rowOff>
    </xdr:to>
    <xdr:sp macro="" textlink="">
      <xdr:nvSpPr>
        <xdr:cNvPr id="89" name="TextBox 88">
          <a:extLst>
            <a:ext uri="{FF2B5EF4-FFF2-40B4-BE49-F238E27FC236}">
              <a16:creationId xmlns:a16="http://schemas.microsoft.com/office/drawing/2014/main" id="{69351816-0FF3-A4BE-878B-94AFEB258C7A}"/>
            </a:ext>
          </a:extLst>
        </xdr:cNvPr>
        <xdr:cNvSpPr txBox="1"/>
      </xdr:nvSpPr>
      <xdr:spPr>
        <a:xfrm>
          <a:off x="247650" y="24393525"/>
          <a:ext cx="289988" cy="12943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247650</xdr:colOff>
      <xdr:row>159</xdr:row>
      <xdr:rowOff>123825</xdr:rowOff>
    </xdr:from>
    <xdr:to>
      <xdr:col>1</xdr:col>
      <xdr:colOff>40049</xdr:colOff>
      <xdr:row>168</xdr:row>
      <xdr:rowOff>96124</xdr:rowOff>
    </xdr:to>
    <xdr:sp macro="" textlink="">
      <xdr:nvSpPr>
        <xdr:cNvPr id="90" name="TextBox 89">
          <a:extLst>
            <a:ext uri="{FF2B5EF4-FFF2-40B4-BE49-F238E27FC236}">
              <a16:creationId xmlns:a16="http://schemas.microsoft.com/office/drawing/2014/main" id="{D67633D2-04D4-0F1F-3259-10BC917B3258}"/>
            </a:ext>
          </a:extLst>
        </xdr:cNvPr>
        <xdr:cNvSpPr txBox="1"/>
      </xdr:nvSpPr>
      <xdr:spPr>
        <a:xfrm>
          <a:off x="247650" y="27813000"/>
          <a:ext cx="289988" cy="12943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244475</xdr:colOff>
      <xdr:row>179</xdr:row>
      <xdr:rowOff>137795</xdr:rowOff>
    </xdr:from>
    <xdr:to>
      <xdr:col>1</xdr:col>
      <xdr:colOff>43990</xdr:colOff>
      <xdr:row>188</xdr:row>
      <xdr:rowOff>110094</xdr:rowOff>
    </xdr:to>
    <xdr:sp macro="" textlink="">
      <xdr:nvSpPr>
        <xdr:cNvPr id="91" name="TextBox 90">
          <a:extLst>
            <a:ext uri="{FF2B5EF4-FFF2-40B4-BE49-F238E27FC236}">
              <a16:creationId xmlns:a16="http://schemas.microsoft.com/office/drawing/2014/main" id="{860E8F8F-8A64-4B27-BC09-B32F26B892C3}"/>
            </a:ext>
          </a:extLst>
        </xdr:cNvPr>
        <xdr:cNvSpPr txBox="1"/>
      </xdr:nvSpPr>
      <xdr:spPr>
        <a:xfrm>
          <a:off x="238125" y="31242000"/>
          <a:ext cx="289988" cy="12943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247650</xdr:colOff>
      <xdr:row>199</xdr:row>
      <xdr:rowOff>148590</xdr:rowOff>
    </xdr:from>
    <xdr:to>
      <xdr:col>1</xdr:col>
      <xdr:colOff>40049</xdr:colOff>
      <xdr:row>208</xdr:row>
      <xdr:rowOff>59871</xdr:rowOff>
    </xdr:to>
    <xdr:sp macro="" textlink="">
      <xdr:nvSpPr>
        <xdr:cNvPr id="92" name="TextBox 91">
          <a:extLst>
            <a:ext uri="{FF2B5EF4-FFF2-40B4-BE49-F238E27FC236}">
              <a16:creationId xmlns:a16="http://schemas.microsoft.com/office/drawing/2014/main" id="{23B4679B-414D-913C-7813-8DA8C55FD01C}"/>
            </a:ext>
          </a:extLst>
        </xdr:cNvPr>
        <xdr:cNvSpPr txBox="1"/>
      </xdr:nvSpPr>
      <xdr:spPr>
        <a:xfrm>
          <a:off x="247650" y="34680525"/>
          <a:ext cx="289988" cy="12943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257175</xdr:colOff>
      <xdr:row>20</xdr:row>
      <xdr:rowOff>152400</xdr:rowOff>
    </xdr:from>
    <xdr:to>
      <xdr:col>1</xdr:col>
      <xdr:colOff>36537</xdr:colOff>
      <xdr:row>29</xdr:row>
      <xdr:rowOff>109497</xdr:rowOff>
    </xdr:to>
    <xdr:sp macro="" textlink="">
      <xdr:nvSpPr>
        <xdr:cNvPr id="93" name="TextBox 92">
          <a:extLst>
            <a:ext uri="{FF2B5EF4-FFF2-40B4-BE49-F238E27FC236}">
              <a16:creationId xmlns:a16="http://schemas.microsoft.com/office/drawing/2014/main" id="{C940E7D3-1200-4FA3-A898-E9049272C405}"/>
            </a:ext>
          </a:extLst>
        </xdr:cNvPr>
        <xdr:cNvSpPr txBox="1"/>
      </xdr:nvSpPr>
      <xdr:spPr>
        <a:xfrm>
          <a:off x="257175" y="3990975"/>
          <a:ext cx="255612" cy="167159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238125</xdr:colOff>
      <xdr:row>40</xdr:row>
      <xdr:rowOff>142876</xdr:rowOff>
    </xdr:from>
    <xdr:to>
      <xdr:col>1</xdr:col>
      <xdr:colOff>17487</xdr:colOff>
      <xdr:row>43</xdr:row>
      <xdr:rowOff>142876</xdr:rowOff>
    </xdr:to>
    <xdr:sp macro="" textlink="">
      <xdr:nvSpPr>
        <xdr:cNvPr id="94" name="TextBox 93">
          <a:extLst>
            <a:ext uri="{FF2B5EF4-FFF2-40B4-BE49-F238E27FC236}">
              <a16:creationId xmlns:a16="http://schemas.microsoft.com/office/drawing/2014/main" id="{A4007587-C9C8-4434-82E9-745C849642E4}"/>
            </a:ext>
          </a:extLst>
        </xdr:cNvPr>
        <xdr:cNvSpPr txBox="1"/>
      </xdr:nvSpPr>
      <xdr:spPr>
        <a:xfrm>
          <a:off x="238125" y="7791451"/>
          <a:ext cx="255612" cy="381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257176</xdr:colOff>
      <xdr:row>60</xdr:row>
      <xdr:rowOff>133350</xdr:rowOff>
    </xdr:from>
    <xdr:to>
      <xdr:col>1</xdr:col>
      <xdr:colOff>28576</xdr:colOff>
      <xdr:row>64</xdr:row>
      <xdr:rowOff>9525</xdr:rowOff>
    </xdr:to>
    <xdr:sp macro="" textlink="">
      <xdr:nvSpPr>
        <xdr:cNvPr id="95" name="TextBox 94">
          <a:extLst>
            <a:ext uri="{FF2B5EF4-FFF2-40B4-BE49-F238E27FC236}">
              <a16:creationId xmlns:a16="http://schemas.microsoft.com/office/drawing/2014/main" id="{4AF5FA5D-DBEB-4398-9E8E-4BE24423B4E2}"/>
            </a:ext>
          </a:extLst>
        </xdr:cNvPr>
        <xdr:cNvSpPr txBox="1"/>
      </xdr:nvSpPr>
      <xdr:spPr>
        <a:xfrm>
          <a:off x="257176" y="11401425"/>
          <a:ext cx="247650" cy="4476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266701</xdr:colOff>
      <xdr:row>80</xdr:row>
      <xdr:rowOff>142875</xdr:rowOff>
    </xdr:from>
    <xdr:to>
      <xdr:col>1</xdr:col>
      <xdr:colOff>1</xdr:colOff>
      <xdr:row>83</xdr:row>
      <xdr:rowOff>171450</xdr:rowOff>
    </xdr:to>
    <xdr:sp macro="" textlink="">
      <xdr:nvSpPr>
        <xdr:cNvPr id="96" name="TextBox 95">
          <a:extLst>
            <a:ext uri="{FF2B5EF4-FFF2-40B4-BE49-F238E27FC236}">
              <a16:creationId xmlns:a16="http://schemas.microsoft.com/office/drawing/2014/main" id="{FB92D9B4-7C18-4BC8-B10D-BE048FA639D1}"/>
            </a:ext>
          </a:extLst>
        </xdr:cNvPr>
        <xdr:cNvSpPr txBox="1"/>
      </xdr:nvSpPr>
      <xdr:spPr>
        <a:xfrm>
          <a:off x="266701" y="15030450"/>
          <a:ext cx="209550" cy="4095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238126</xdr:colOff>
      <xdr:row>100</xdr:row>
      <xdr:rowOff>161925</xdr:rowOff>
    </xdr:from>
    <xdr:to>
      <xdr:col>0</xdr:col>
      <xdr:colOff>466726</xdr:colOff>
      <xdr:row>104</xdr:row>
      <xdr:rowOff>76200</xdr:rowOff>
    </xdr:to>
    <xdr:sp macro="" textlink="">
      <xdr:nvSpPr>
        <xdr:cNvPr id="97" name="TextBox 96">
          <a:extLst>
            <a:ext uri="{FF2B5EF4-FFF2-40B4-BE49-F238E27FC236}">
              <a16:creationId xmlns:a16="http://schemas.microsoft.com/office/drawing/2014/main" id="{C9F7C453-15CD-4ECA-B872-146D9490FE92}"/>
            </a:ext>
          </a:extLst>
        </xdr:cNvPr>
        <xdr:cNvSpPr txBox="1"/>
      </xdr:nvSpPr>
      <xdr:spPr>
        <a:xfrm>
          <a:off x="238126" y="18678525"/>
          <a:ext cx="228600" cy="5048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228601</xdr:colOff>
      <xdr:row>120</xdr:row>
      <xdr:rowOff>142875</xdr:rowOff>
    </xdr:from>
    <xdr:to>
      <xdr:col>1</xdr:col>
      <xdr:colOff>1</xdr:colOff>
      <xdr:row>124</xdr:row>
      <xdr:rowOff>95250</xdr:rowOff>
    </xdr:to>
    <xdr:sp macro="" textlink="">
      <xdr:nvSpPr>
        <xdr:cNvPr id="98" name="TextBox 97">
          <a:extLst>
            <a:ext uri="{FF2B5EF4-FFF2-40B4-BE49-F238E27FC236}">
              <a16:creationId xmlns:a16="http://schemas.microsoft.com/office/drawing/2014/main" id="{1B318D14-EA03-4F7F-B375-EFE78F5E0593}"/>
            </a:ext>
          </a:extLst>
        </xdr:cNvPr>
        <xdr:cNvSpPr txBox="1"/>
      </xdr:nvSpPr>
      <xdr:spPr>
        <a:xfrm>
          <a:off x="228601" y="22298025"/>
          <a:ext cx="247650" cy="5238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247650</xdr:colOff>
      <xdr:row>21</xdr:row>
      <xdr:rowOff>133350</xdr:rowOff>
    </xdr:from>
    <xdr:to>
      <xdr:col>1</xdr:col>
      <xdr:colOff>27012</xdr:colOff>
      <xdr:row>30</xdr:row>
      <xdr:rowOff>90447</xdr:rowOff>
    </xdr:to>
    <xdr:sp macro="" textlink="">
      <xdr:nvSpPr>
        <xdr:cNvPr id="99" name="TextBox 98">
          <a:extLst>
            <a:ext uri="{FF2B5EF4-FFF2-40B4-BE49-F238E27FC236}">
              <a16:creationId xmlns:a16="http://schemas.microsoft.com/office/drawing/2014/main" id="{CA51A5C6-50A8-4502-96B5-D96301B08D86}"/>
            </a:ext>
          </a:extLst>
        </xdr:cNvPr>
        <xdr:cNvSpPr txBox="1"/>
      </xdr:nvSpPr>
      <xdr:spPr>
        <a:xfrm>
          <a:off x="247650" y="4162425"/>
          <a:ext cx="255612" cy="167159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247650</xdr:colOff>
      <xdr:row>41</xdr:row>
      <xdr:rowOff>133350</xdr:rowOff>
    </xdr:from>
    <xdr:to>
      <xdr:col>1</xdr:col>
      <xdr:colOff>27012</xdr:colOff>
      <xdr:row>44</xdr:row>
      <xdr:rowOff>133350</xdr:rowOff>
    </xdr:to>
    <xdr:sp macro="" textlink="">
      <xdr:nvSpPr>
        <xdr:cNvPr id="100" name="TextBox 99">
          <a:extLst>
            <a:ext uri="{FF2B5EF4-FFF2-40B4-BE49-F238E27FC236}">
              <a16:creationId xmlns:a16="http://schemas.microsoft.com/office/drawing/2014/main" id="{50B6A7BA-EEF7-4FC5-B9CE-CF8B0A20CCC0}"/>
            </a:ext>
          </a:extLst>
        </xdr:cNvPr>
        <xdr:cNvSpPr txBox="1"/>
      </xdr:nvSpPr>
      <xdr:spPr>
        <a:xfrm>
          <a:off x="247650" y="7972425"/>
          <a:ext cx="255612" cy="5715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247650</xdr:colOff>
      <xdr:row>61</xdr:row>
      <xdr:rowOff>123825</xdr:rowOff>
    </xdr:from>
    <xdr:to>
      <xdr:col>0</xdr:col>
      <xdr:colOff>447675</xdr:colOff>
      <xdr:row>64</xdr:row>
      <xdr:rowOff>0</xdr:rowOff>
    </xdr:to>
    <xdr:sp macro="" textlink="">
      <xdr:nvSpPr>
        <xdr:cNvPr id="102" name="TextBox 101">
          <a:extLst>
            <a:ext uri="{FF2B5EF4-FFF2-40B4-BE49-F238E27FC236}">
              <a16:creationId xmlns:a16="http://schemas.microsoft.com/office/drawing/2014/main" id="{117222F7-DD43-4434-9024-4D60B05B4DF9}"/>
            </a:ext>
          </a:extLst>
        </xdr:cNvPr>
        <xdr:cNvSpPr txBox="1"/>
      </xdr:nvSpPr>
      <xdr:spPr>
        <a:xfrm>
          <a:off x="247650" y="11772900"/>
          <a:ext cx="200025" cy="4476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257175</xdr:colOff>
      <xdr:row>81</xdr:row>
      <xdr:rowOff>152400</xdr:rowOff>
    </xdr:from>
    <xdr:to>
      <xdr:col>0</xdr:col>
      <xdr:colOff>466725</xdr:colOff>
      <xdr:row>84</xdr:row>
      <xdr:rowOff>180975</xdr:rowOff>
    </xdr:to>
    <xdr:sp macro="" textlink="">
      <xdr:nvSpPr>
        <xdr:cNvPr id="103" name="TextBox 102">
          <a:extLst>
            <a:ext uri="{FF2B5EF4-FFF2-40B4-BE49-F238E27FC236}">
              <a16:creationId xmlns:a16="http://schemas.microsoft.com/office/drawing/2014/main" id="{8897356F-AA95-4492-95D2-3B52785ECFFA}"/>
            </a:ext>
          </a:extLst>
        </xdr:cNvPr>
        <xdr:cNvSpPr txBox="1"/>
      </xdr:nvSpPr>
      <xdr:spPr>
        <a:xfrm>
          <a:off x="257175" y="15611475"/>
          <a:ext cx="209550" cy="6000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238125</xdr:colOff>
      <xdr:row>101</xdr:row>
      <xdr:rowOff>133350</xdr:rowOff>
    </xdr:from>
    <xdr:to>
      <xdr:col>0</xdr:col>
      <xdr:colOff>466725</xdr:colOff>
      <xdr:row>105</xdr:row>
      <xdr:rowOff>57150</xdr:rowOff>
    </xdr:to>
    <xdr:sp macro="" textlink="">
      <xdr:nvSpPr>
        <xdr:cNvPr id="104" name="TextBox 103">
          <a:extLst>
            <a:ext uri="{FF2B5EF4-FFF2-40B4-BE49-F238E27FC236}">
              <a16:creationId xmlns:a16="http://schemas.microsoft.com/office/drawing/2014/main" id="{ADB8DBD4-FA3F-41C0-827D-E8376109F549}"/>
            </a:ext>
          </a:extLst>
        </xdr:cNvPr>
        <xdr:cNvSpPr txBox="1"/>
      </xdr:nvSpPr>
      <xdr:spPr>
        <a:xfrm>
          <a:off x="238125" y="19421475"/>
          <a:ext cx="228600" cy="704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247650</xdr:colOff>
      <xdr:row>121</xdr:row>
      <xdr:rowOff>142875</xdr:rowOff>
    </xdr:from>
    <xdr:to>
      <xdr:col>1</xdr:col>
      <xdr:colOff>19050</xdr:colOff>
      <xdr:row>125</xdr:row>
      <xdr:rowOff>95250</xdr:rowOff>
    </xdr:to>
    <xdr:sp macro="" textlink="">
      <xdr:nvSpPr>
        <xdr:cNvPr id="105" name="TextBox 104">
          <a:extLst>
            <a:ext uri="{FF2B5EF4-FFF2-40B4-BE49-F238E27FC236}">
              <a16:creationId xmlns:a16="http://schemas.microsoft.com/office/drawing/2014/main" id="{27FD4646-C5C0-4F6C-8CBB-69641F32ACAF}"/>
            </a:ext>
          </a:extLst>
        </xdr:cNvPr>
        <xdr:cNvSpPr txBox="1"/>
      </xdr:nvSpPr>
      <xdr:spPr>
        <a:xfrm>
          <a:off x="247650" y="23260050"/>
          <a:ext cx="247650" cy="7143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238126</xdr:colOff>
      <xdr:row>140</xdr:row>
      <xdr:rowOff>142875</xdr:rowOff>
    </xdr:from>
    <xdr:to>
      <xdr:col>0</xdr:col>
      <xdr:colOff>428626</xdr:colOff>
      <xdr:row>144</xdr:row>
      <xdr:rowOff>19050</xdr:rowOff>
    </xdr:to>
    <xdr:sp macro="" textlink="">
      <xdr:nvSpPr>
        <xdr:cNvPr id="106" name="TextBox 105">
          <a:extLst>
            <a:ext uri="{FF2B5EF4-FFF2-40B4-BE49-F238E27FC236}">
              <a16:creationId xmlns:a16="http://schemas.microsoft.com/office/drawing/2014/main" id="{118BAD92-4BB8-4AD4-B842-53099FD581FA}"/>
            </a:ext>
          </a:extLst>
        </xdr:cNvPr>
        <xdr:cNvSpPr txBox="1"/>
      </xdr:nvSpPr>
      <xdr:spPr>
        <a:xfrm>
          <a:off x="238126" y="26879550"/>
          <a:ext cx="190500" cy="6381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257176</xdr:colOff>
      <xdr:row>141</xdr:row>
      <xdr:rowOff>142875</xdr:rowOff>
    </xdr:from>
    <xdr:to>
      <xdr:col>0</xdr:col>
      <xdr:colOff>447676</xdr:colOff>
      <xdr:row>145</xdr:row>
      <xdr:rowOff>47625</xdr:rowOff>
    </xdr:to>
    <xdr:sp macro="" textlink="">
      <xdr:nvSpPr>
        <xdr:cNvPr id="107" name="TextBox 106">
          <a:extLst>
            <a:ext uri="{FF2B5EF4-FFF2-40B4-BE49-F238E27FC236}">
              <a16:creationId xmlns:a16="http://schemas.microsoft.com/office/drawing/2014/main" id="{F60BAB98-3E9F-4ABC-BE71-CCB345052A19}"/>
            </a:ext>
          </a:extLst>
        </xdr:cNvPr>
        <xdr:cNvSpPr txBox="1"/>
      </xdr:nvSpPr>
      <xdr:spPr>
        <a:xfrm>
          <a:off x="257176" y="27070050"/>
          <a:ext cx="190500" cy="6667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247651</xdr:colOff>
      <xdr:row>160</xdr:row>
      <xdr:rowOff>152401</xdr:rowOff>
    </xdr:from>
    <xdr:to>
      <xdr:col>0</xdr:col>
      <xdr:colOff>419101</xdr:colOff>
      <xdr:row>163</xdr:row>
      <xdr:rowOff>133351</xdr:rowOff>
    </xdr:to>
    <xdr:sp macro="" textlink="">
      <xdr:nvSpPr>
        <xdr:cNvPr id="108" name="TextBox 107">
          <a:extLst>
            <a:ext uri="{FF2B5EF4-FFF2-40B4-BE49-F238E27FC236}">
              <a16:creationId xmlns:a16="http://schemas.microsoft.com/office/drawing/2014/main" id="{69279F8C-3842-411E-84A4-1BF6FF8A911F}"/>
            </a:ext>
          </a:extLst>
        </xdr:cNvPr>
        <xdr:cNvSpPr txBox="1"/>
      </xdr:nvSpPr>
      <xdr:spPr>
        <a:xfrm>
          <a:off x="247651" y="30699076"/>
          <a:ext cx="171450" cy="5524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238125</xdr:colOff>
      <xdr:row>161</xdr:row>
      <xdr:rowOff>152400</xdr:rowOff>
    </xdr:from>
    <xdr:to>
      <xdr:col>0</xdr:col>
      <xdr:colOff>438150</xdr:colOff>
      <xdr:row>164</xdr:row>
      <xdr:rowOff>142875</xdr:rowOff>
    </xdr:to>
    <xdr:sp macro="" textlink="">
      <xdr:nvSpPr>
        <xdr:cNvPr id="109" name="TextBox 108">
          <a:extLst>
            <a:ext uri="{FF2B5EF4-FFF2-40B4-BE49-F238E27FC236}">
              <a16:creationId xmlns:a16="http://schemas.microsoft.com/office/drawing/2014/main" id="{88F5A93A-5713-401F-8F85-D5FD625F56E3}"/>
            </a:ext>
          </a:extLst>
        </xdr:cNvPr>
        <xdr:cNvSpPr txBox="1"/>
      </xdr:nvSpPr>
      <xdr:spPr>
        <a:xfrm>
          <a:off x="238125" y="30889575"/>
          <a:ext cx="200025" cy="5619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228600</xdr:colOff>
      <xdr:row>180</xdr:row>
      <xdr:rowOff>142875</xdr:rowOff>
    </xdr:from>
    <xdr:to>
      <xdr:col>0</xdr:col>
      <xdr:colOff>428625</xdr:colOff>
      <xdr:row>183</xdr:row>
      <xdr:rowOff>133350</xdr:rowOff>
    </xdr:to>
    <xdr:sp macro="" textlink="">
      <xdr:nvSpPr>
        <xdr:cNvPr id="110" name="TextBox 109">
          <a:extLst>
            <a:ext uri="{FF2B5EF4-FFF2-40B4-BE49-F238E27FC236}">
              <a16:creationId xmlns:a16="http://schemas.microsoft.com/office/drawing/2014/main" id="{D03AA358-1FD0-4C56-805A-DECE9BA3E585}"/>
            </a:ext>
          </a:extLst>
        </xdr:cNvPr>
        <xdr:cNvSpPr txBox="1"/>
      </xdr:nvSpPr>
      <xdr:spPr>
        <a:xfrm>
          <a:off x="228600" y="34499550"/>
          <a:ext cx="200025" cy="5619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228600</xdr:colOff>
      <xdr:row>181</xdr:row>
      <xdr:rowOff>142875</xdr:rowOff>
    </xdr:from>
    <xdr:to>
      <xdr:col>0</xdr:col>
      <xdr:colOff>428625</xdr:colOff>
      <xdr:row>184</xdr:row>
      <xdr:rowOff>133350</xdr:rowOff>
    </xdr:to>
    <xdr:sp macro="" textlink="">
      <xdr:nvSpPr>
        <xdr:cNvPr id="111" name="TextBox 110">
          <a:extLst>
            <a:ext uri="{FF2B5EF4-FFF2-40B4-BE49-F238E27FC236}">
              <a16:creationId xmlns:a16="http://schemas.microsoft.com/office/drawing/2014/main" id="{FDA93C6C-68BF-428E-B504-3FDEB0DD9717}"/>
            </a:ext>
          </a:extLst>
        </xdr:cNvPr>
        <xdr:cNvSpPr txBox="1"/>
      </xdr:nvSpPr>
      <xdr:spPr>
        <a:xfrm>
          <a:off x="228600" y="34690050"/>
          <a:ext cx="200025" cy="5619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266700</xdr:colOff>
      <xdr:row>200</xdr:row>
      <xdr:rowOff>152401</xdr:rowOff>
    </xdr:from>
    <xdr:to>
      <xdr:col>0</xdr:col>
      <xdr:colOff>428625</xdr:colOff>
      <xdr:row>204</xdr:row>
      <xdr:rowOff>57151</xdr:rowOff>
    </xdr:to>
    <xdr:sp macro="" textlink="">
      <xdr:nvSpPr>
        <xdr:cNvPr id="112" name="TextBox 111">
          <a:extLst>
            <a:ext uri="{FF2B5EF4-FFF2-40B4-BE49-F238E27FC236}">
              <a16:creationId xmlns:a16="http://schemas.microsoft.com/office/drawing/2014/main" id="{563598FA-AF32-4C53-8FDC-C71918BBE6E1}"/>
            </a:ext>
          </a:extLst>
        </xdr:cNvPr>
        <xdr:cNvSpPr txBox="1"/>
      </xdr:nvSpPr>
      <xdr:spPr>
        <a:xfrm>
          <a:off x="266700" y="38319076"/>
          <a:ext cx="161925" cy="6667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266701</xdr:colOff>
      <xdr:row>201</xdr:row>
      <xdr:rowOff>152400</xdr:rowOff>
    </xdr:from>
    <xdr:to>
      <xdr:col>1</xdr:col>
      <xdr:colOff>57151</xdr:colOff>
      <xdr:row>204</xdr:row>
      <xdr:rowOff>66675</xdr:rowOff>
    </xdr:to>
    <xdr:sp macro="" textlink="">
      <xdr:nvSpPr>
        <xdr:cNvPr id="113" name="TextBox 112">
          <a:extLst>
            <a:ext uri="{FF2B5EF4-FFF2-40B4-BE49-F238E27FC236}">
              <a16:creationId xmlns:a16="http://schemas.microsoft.com/office/drawing/2014/main" id="{0728D444-D1B4-4321-B40C-E1317355F9B1}"/>
            </a:ext>
          </a:extLst>
        </xdr:cNvPr>
        <xdr:cNvSpPr txBox="1"/>
      </xdr:nvSpPr>
      <xdr:spPr>
        <a:xfrm>
          <a:off x="266701" y="38509575"/>
          <a:ext cx="266700" cy="4857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284480</xdr:colOff>
      <xdr:row>44</xdr:row>
      <xdr:rowOff>0</xdr:rowOff>
    </xdr:from>
    <xdr:to>
      <xdr:col>1</xdr:col>
      <xdr:colOff>40559</xdr:colOff>
      <xdr:row>44</xdr:row>
      <xdr:rowOff>0</xdr:rowOff>
    </xdr:to>
    <xdr:sp macro="" textlink="">
      <xdr:nvSpPr>
        <xdr:cNvPr id="16" name="TextBox 15">
          <a:extLst>
            <a:ext uri="{FF2B5EF4-FFF2-40B4-BE49-F238E27FC236}">
              <a16:creationId xmlns:a16="http://schemas.microsoft.com/office/drawing/2014/main" id="{479CFE2E-E8DC-675D-AE9A-C4721F598220}"/>
            </a:ext>
          </a:extLst>
        </xdr:cNvPr>
        <xdr:cNvSpPr txBox="1"/>
      </xdr:nvSpPr>
      <xdr:spPr>
        <a:xfrm>
          <a:off x="247650" y="6124575"/>
          <a:ext cx="276225" cy="476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oneCellAnchor>
    <xdr:from>
      <xdr:col>0</xdr:col>
      <xdr:colOff>0</xdr:colOff>
      <xdr:row>62</xdr:row>
      <xdr:rowOff>135255</xdr:rowOff>
    </xdr:from>
    <xdr:ext cx="11343555" cy="1125693"/>
    <xdr:sp macro="" textlink="">
      <xdr:nvSpPr>
        <xdr:cNvPr id="2" name="TextBox 1">
          <a:extLst>
            <a:ext uri="{FF2B5EF4-FFF2-40B4-BE49-F238E27FC236}">
              <a16:creationId xmlns:a16="http://schemas.microsoft.com/office/drawing/2014/main" id="{B9A30891-88BF-9EA9-6A22-09AEEBBD3512}"/>
            </a:ext>
          </a:extLst>
        </xdr:cNvPr>
        <xdr:cNvSpPr txBox="1"/>
      </xdr:nvSpPr>
      <xdr:spPr>
        <a:xfrm>
          <a:off x="0" y="11946255"/>
          <a:ext cx="11343555" cy="11256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aseline="30000"/>
            <a:t>1</a:t>
          </a:r>
          <a:r>
            <a:rPr lang="en-US" sz="1100"/>
            <a:t>Starting in 2014, the Annual Mutual Fund Shareholder Tracking Survey was revised to include a dual-frame random digit dial (RDD) sample design. In prior years, the survey used a landline RDD  </a:t>
          </a:r>
        </a:p>
        <a:p>
          <a:r>
            <a:rPr lang="en-US" sz="1100"/>
            <a:t>sampling frame. </a:t>
          </a:r>
        </a:p>
        <a:p>
          <a:pPr eaLnBrk="1" fontAlgn="auto" latinLnBrk="0" hangingPunct="1"/>
          <a:r>
            <a:rPr lang="en-US" sz="1100" baseline="30000">
              <a:solidFill>
                <a:schemeClr val="tx1"/>
              </a:solidFill>
              <a:effectLst/>
              <a:latin typeface="+mn-lt"/>
              <a:ea typeface="+mn-ea"/>
              <a:cs typeface="+mn-cs"/>
            </a:rPr>
            <a:t>2</a:t>
          </a:r>
          <a:r>
            <a:rPr lang="en-US" sz="1100">
              <a:solidFill>
                <a:schemeClr val="tx1"/>
              </a:solidFill>
              <a:effectLst/>
              <a:latin typeface="+mn-lt"/>
              <a:ea typeface="+mn-ea"/>
              <a:cs typeface="+mn-cs"/>
            </a:rPr>
            <a:t>Starting in 2022, the Annual Mutual Fund Shareholder Tracking Survey was fielded on the KnowledgePanel®, a probability based online panel designed to be representative of the US population. </a:t>
          </a:r>
          <a:endParaRPr lang="en-US">
            <a:effectLst/>
          </a:endParaRPr>
        </a:p>
        <a:p>
          <a:pPr eaLnBrk="1" fontAlgn="auto" latinLnBrk="0" hangingPunct="1"/>
          <a:r>
            <a:rPr lang="en-US" sz="1100">
              <a:solidFill>
                <a:schemeClr val="tx1"/>
              </a:solidFill>
              <a:effectLst/>
              <a:latin typeface="+mn-lt"/>
              <a:ea typeface="+mn-ea"/>
              <a:cs typeface="+mn-cs"/>
            </a:rPr>
            <a:t>The KnowledgePanel® was designed and administered by Ipsos, an online consumer research company.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 less than 0.5 percent</a:t>
          </a:r>
          <a:endParaRPr lang="en-US">
            <a:effectLst/>
          </a:endParaRPr>
        </a:p>
        <a:p>
          <a:r>
            <a:rPr lang="en-US" sz="1100"/>
            <a:t>Source: </a:t>
          </a:r>
          <a:r>
            <a:rPr lang="en-US"/>
            <a:t>Investment Company Institute Annual Mutual Fund Shareholder Tracking Survey</a:t>
          </a:r>
          <a:endParaRPr lang="en-US" sz="1100"/>
        </a:p>
      </xdr:txBody>
    </xdr:sp>
    <xdr:clientData/>
  </xdr:oneCellAnchor>
  <xdr:twoCellAnchor>
    <xdr:from>
      <xdr:col>0</xdr:col>
      <xdr:colOff>244475</xdr:colOff>
      <xdr:row>11</xdr:row>
      <xdr:rowOff>148590</xdr:rowOff>
    </xdr:from>
    <xdr:to>
      <xdr:col>1</xdr:col>
      <xdr:colOff>23837</xdr:colOff>
      <xdr:row>18</xdr:row>
      <xdr:rowOff>116560</xdr:rowOff>
    </xdr:to>
    <xdr:sp macro="" textlink="">
      <xdr:nvSpPr>
        <xdr:cNvPr id="3" name="TextBox 2">
          <a:extLst>
            <a:ext uri="{FF2B5EF4-FFF2-40B4-BE49-F238E27FC236}">
              <a16:creationId xmlns:a16="http://schemas.microsoft.com/office/drawing/2014/main" id="{9869127A-6BA8-F1B5-58D4-EA78E111B8EB}"/>
            </a:ext>
          </a:extLst>
        </xdr:cNvPr>
        <xdr:cNvSpPr txBox="1"/>
      </xdr:nvSpPr>
      <xdr:spPr>
        <a:xfrm>
          <a:off x="228600" y="2247900"/>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12</xdr:row>
      <xdr:rowOff>137795</xdr:rowOff>
    </xdr:from>
    <xdr:to>
      <xdr:col>1</xdr:col>
      <xdr:colOff>43990</xdr:colOff>
      <xdr:row>19</xdr:row>
      <xdr:rowOff>88280</xdr:rowOff>
    </xdr:to>
    <xdr:sp macro="" textlink="">
      <xdr:nvSpPr>
        <xdr:cNvPr id="4" name="TextBox 3">
          <a:extLst>
            <a:ext uri="{FF2B5EF4-FFF2-40B4-BE49-F238E27FC236}">
              <a16:creationId xmlns:a16="http://schemas.microsoft.com/office/drawing/2014/main" id="{E5CF9342-5E10-F81E-5641-71E86DF5AE73}"/>
            </a:ext>
          </a:extLst>
        </xdr:cNvPr>
        <xdr:cNvSpPr txBox="1"/>
      </xdr:nvSpPr>
      <xdr:spPr>
        <a:xfrm>
          <a:off x="238125" y="2428875"/>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13</xdr:row>
      <xdr:rowOff>117475</xdr:rowOff>
    </xdr:from>
    <xdr:to>
      <xdr:col>1</xdr:col>
      <xdr:colOff>43990</xdr:colOff>
      <xdr:row>20</xdr:row>
      <xdr:rowOff>110155</xdr:rowOff>
    </xdr:to>
    <xdr:sp macro="" textlink="">
      <xdr:nvSpPr>
        <xdr:cNvPr id="5" name="TextBox 4">
          <a:extLst>
            <a:ext uri="{FF2B5EF4-FFF2-40B4-BE49-F238E27FC236}">
              <a16:creationId xmlns:a16="http://schemas.microsoft.com/office/drawing/2014/main" id="{078EC501-AD32-A856-CC4D-12E4E9589A65}"/>
            </a:ext>
          </a:extLst>
        </xdr:cNvPr>
        <xdr:cNvSpPr txBox="1"/>
      </xdr:nvSpPr>
      <xdr:spPr>
        <a:xfrm>
          <a:off x="238125" y="2619375"/>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14</xdr:row>
      <xdr:rowOff>167640</xdr:rowOff>
    </xdr:from>
    <xdr:to>
      <xdr:col>1</xdr:col>
      <xdr:colOff>43990</xdr:colOff>
      <xdr:row>23</xdr:row>
      <xdr:rowOff>125935</xdr:rowOff>
    </xdr:to>
    <xdr:sp macro="" textlink="">
      <xdr:nvSpPr>
        <xdr:cNvPr id="7" name="TextBox 6">
          <a:extLst>
            <a:ext uri="{FF2B5EF4-FFF2-40B4-BE49-F238E27FC236}">
              <a16:creationId xmlns:a16="http://schemas.microsoft.com/office/drawing/2014/main" id="{88D4A737-A1AD-CEA8-D64A-309B8C0F2314}"/>
            </a:ext>
          </a:extLst>
        </xdr:cNvPr>
        <xdr:cNvSpPr txBox="1"/>
      </xdr:nvSpPr>
      <xdr:spPr>
        <a:xfrm>
          <a:off x="238125" y="2838450"/>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15</xdr:row>
      <xdr:rowOff>117475</xdr:rowOff>
    </xdr:from>
    <xdr:to>
      <xdr:col>1</xdr:col>
      <xdr:colOff>43990</xdr:colOff>
      <xdr:row>24</xdr:row>
      <xdr:rowOff>96071</xdr:rowOff>
    </xdr:to>
    <xdr:sp macro="" textlink="">
      <xdr:nvSpPr>
        <xdr:cNvPr id="8" name="TextBox 7">
          <a:extLst>
            <a:ext uri="{FF2B5EF4-FFF2-40B4-BE49-F238E27FC236}">
              <a16:creationId xmlns:a16="http://schemas.microsoft.com/office/drawing/2014/main" id="{14B7A5BD-51E6-2B23-A73E-306244380D48}"/>
            </a:ext>
          </a:extLst>
        </xdr:cNvPr>
        <xdr:cNvSpPr txBox="1"/>
      </xdr:nvSpPr>
      <xdr:spPr>
        <a:xfrm>
          <a:off x="238125" y="3000375"/>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247650</xdr:colOff>
      <xdr:row>16</xdr:row>
      <xdr:rowOff>137795</xdr:rowOff>
    </xdr:from>
    <xdr:to>
      <xdr:col>1</xdr:col>
      <xdr:colOff>40049</xdr:colOff>
      <xdr:row>25</xdr:row>
      <xdr:rowOff>109976</xdr:rowOff>
    </xdr:to>
    <xdr:sp macro="" textlink="">
      <xdr:nvSpPr>
        <xdr:cNvPr id="9" name="TextBox 8">
          <a:extLst>
            <a:ext uri="{FF2B5EF4-FFF2-40B4-BE49-F238E27FC236}">
              <a16:creationId xmlns:a16="http://schemas.microsoft.com/office/drawing/2014/main" id="{8F5B825A-56D9-CA7A-CC92-E1A550351C10}"/>
            </a:ext>
          </a:extLst>
        </xdr:cNvPr>
        <xdr:cNvSpPr txBox="1"/>
      </xdr:nvSpPr>
      <xdr:spPr>
        <a:xfrm>
          <a:off x="247650" y="3190875"/>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247650</xdr:colOff>
      <xdr:row>17</xdr:row>
      <xdr:rowOff>117475</xdr:rowOff>
    </xdr:from>
    <xdr:to>
      <xdr:col>1</xdr:col>
      <xdr:colOff>40049</xdr:colOff>
      <xdr:row>26</xdr:row>
      <xdr:rowOff>88416</xdr:rowOff>
    </xdr:to>
    <xdr:sp macro="" textlink="">
      <xdr:nvSpPr>
        <xdr:cNvPr id="10" name="TextBox 9">
          <a:extLst>
            <a:ext uri="{FF2B5EF4-FFF2-40B4-BE49-F238E27FC236}">
              <a16:creationId xmlns:a16="http://schemas.microsoft.com/office/drawing/2014/main" id="{57C29E05-E6B7-4D78-F32D-EAFBD83432EB}"/>
            </a:ext>
          </a:extLst>
        </xdr:cNvPr>
        <xdr:cNvSpPr txBox="1"/>
      </xdr:nvSpPr>
      <xdr:spPr>
        <a:xfrm>
          <a:off x="247650" y="3381375"/>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247650</xdr:colOff>
      <xdr:row>18</xdr:row>
      <xdr:rowOff>140970</xdr:rowOff>
    </xdr:from>
    <xdr:to>
      <xdr:col>1</xdr:col>
      <xdr:colOff>40049</xdr:colOff>
      <xdr:row>27</xdr:row>
      <xdr:rowOff>116453</xdr:rowOff>
    </xdr:to>
    <xdr:sp macro="" textlink="">
      <xdr:nvSpPr>
        <xdr:cNvPr id="11" name="TextBox 10">
          <a:extLst>
            <a:ext uri="{FF2B5EF4-FFF2-40B4-BE49-F238E27FC236}">
              <a16:creationId xmlns:a16="http://schemas.microsoft.com/office/drawing/2014/main" id="{32E698D6-CD98-B621-28D9-0922D9BE47B5}"/>
            </a:ext>
          </a:extLst>
        </xdr:cNvPr>
        <xdr:cNvSpPr txBox="1"/>
      </xdr:nvSpPr>
      <xdr:spPr>
        <a:xfrm>
          <a:off x="247650" y="3581400"/>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247650</xdr:colOff>
      <xdr:row>19</xdr:row>
      <xdr:rowOff>117475</xdr:rowOff>
    </xdr:from>
    <xdr:to>
      <xdr:col>1</xdr:col>
      <xdr:colOff>40049</xdr:colOff>
      <xdr:row>28</xdr:row>
      <xdr:rowOff>96071</xdr:rowOff>
    </xdr:to>
    <xdr:sp macro="" textlink="">
      <xdr:nvSpPr>
        <xdr:cNvPr id="13" name="TextBox 12">
          <a:extLst>
            <a:ext uri="{FF2B5EF4-FFF2-40B4-BE49-F238E27FC236}">
              <a16:creationId xmlns:a16="http://schemas.microsoft.com/office/drawing/2014/main" id="{130D969E-625E-13D1-1FD1-A9263C31D2F3}"/>
            </a:ext>
          </a:extLst>
        </xdr:cNvPr>
        <xdr:cNvSpPr txBox="1"/>
      </xdr:nvSpPr>
      <xdr:spPr>
        <a:xfrm>
          <a:off x="247650" y="3762375"/>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244475</xdr:colOff>
      <xdr:row>31</xdr:row>
      <xdr:rowOff>123825</xdr:rowOff>
    </xdr:from>
    <xdr:to>
      <xdr:col>1</xdr:col>
      <xdr:colOff>43990</xdr:colOff>
      <xdr:row>38</xdr:row>
      <xdr:rowOff>99310</xdr:rowOff>
    </xdr:to>
    <xdr:sp macro="" textlink="">
      <xdr:nvSpPr>
        <xdr:cNvPr id="14" name="TextBox 13">
          <a:extLst>
            <a:ext uri="{FF2B5EF4-FFF2-40B4-BE49-F238E27FC236}">
              <a16:creationId xmlns:a16="http://schemas.microsoft.com/office/drawing/2014/main" id="{C7D0B011-A3D7-FA2D-3B4E-46CEF8544498}"/>
            </a:ext>
          </a:extLst>
        </xdr:cNvPr>
        <xdr:cNvSpPr txBox="1"/>
      </xdr:nvSpPr>
      <xdr:spPr>
        <a:xfrm>
          <a:off x="238125" y="5657850"/>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220980</xdr:colOff>
      <xdr:row>32</xdr:row>
      <xdr:rowOff>123825</xdr:rowOff>
    </xdr:from>
    <xdr:to>
      <xdr:col>1</xdr:col>
      <xdr:colOff>14483</xdr:colOff>
      <xdr:row>39</xdr:row>
      <xdr:rowOff>110079</xdr:rowOff>
    </xdr:to>
    <xdr:sp macro="" textlink="">
      <xdr:nvSpPr>
        <xdr:cNvPr id="15" name="TextBox 14">
          <a:extLst>
            <a:ext uri="{FF2B5EF4-FFF2-40B4-BE49-F238E27FC236}">
              <a16:creationId xmlns:a16="http://schemas.microsoft.com/office/drawing/2014/main" id="{8163EB7B-2B33-D400-D3E3-B0111467D897}"/>
            </a:ext>
          </a:extLst>
        </xdr:cNvPr>
        <xdr:cNvSpPr txBox="1"/>
      </xdr:nvSpPr>
      <xdr:spPr>
        <a:xfrm>
          <a:off x="219075" y="5857875"/>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220980</xdr:colOff>
      <xdr:row>33</xdr:row>
      <xdr:rowOff>148590</xdr:rowOff>
    </xdr:from>
    <xdr:to>
      <xdr:col>1</xdr:col>
      <xdr:colOff>14483</xdr:colOff>
      <xdr:row>40</xdr:row>
      <xdr:rowOff>116494</xdr:rowOff>
    </xdr:to>
    <xdr:sp macro="" textlink="">
      <xdr:nvSpPr>
        <xdr:cNvPr id="17" name="TextBox 16">
          <a:extLst>
            <a:ext uri="{FF2B5EF4-FFF2-40B4-BE49-F238E27FC236}">
              <a16:creationId xmlns:a16="http://schemas.microsoft.com/office/drawing/2014/main" id="{1C596CFD-DF40-A783-FB70-B54D923CF4E5}"/>
            </a:ext>
          </a:extLst>
        </xdr:cNvPr>
        <xdr:cNvSpPr txBox="1"/>
      </xdr:nvSpPr>
      <xdr:spPr>
        <a:xfrm>
          <a:off x="219075" y="6057900"/>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34</xdr:row>
      <xdr:rowOff>123825</xdr:rowOff>
    </xdr:from>
    <xdr:to>
      <xdr:col>1</xdr:col>
      <xdr:colOff>23837</xdr:colOff>
      <xdr:row>43</xdr:row>
      <xdr:rowOff>96006</xdr:rowOff>
    </xdr:to>
    <xdr:sp macro="" textlink="">
      <xdr:nvSpPr>
        <xdr:cNvPr id="18" name="TextBox 17">
          <a:extLst>
            <a:ext uri="{FF2B5EF4-FFF2-40B4-BE49-F238E27FC236}">
              <a16:creationId xmlns:a16="http://schemas.microsoft.com/office/drawing/2014/main" id="{64C2D746-2859-6E7E-6C5D-D4F5F07A70DF}"/>
            </a:ext>
          </a:extLst>
        </xdr:cNvPr>
        <xdr:cNvSpPr txBox="1"/>
      </xdr:nvSpPr>
      <xdr:spPr>
        <a:xfrm>
          <a:off x="228600" y="6238875"/>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35</xdr:row>
      <xdr:rowOff>123825</xdr:rowOff>
    </xdr:from>
    <xdr:to>
      <xdr:col>1</xdr:col>
      <xdr:colOff>43990</xdr:colOff>
      <xdr:row>44</xdr:row>
      <xdr:rowOff>0</xdr:rowOff>
    </xdr:to>
    <xdr:sp macro="" textlink="">
      <xdr:nvSpPr>
        <xdr:cNvPr id="19" name="TextBox 18">
          <a:extLst>
            <a:ext uri="{FF2B5EF4-FFF2-40B4-BE49-F238E27FC236}">
              <a16:creationId xmlns:a16="http://schemas.microsoft.com/office/drawing/2014/main" id="{04EC2F91-9433-2571-BE81-57B095CE8A2B}"/>
            </a:ext>
          </a:extLst>
        </xdr:cNvPr>
        <xdr:cNvSpPr txBox="1"/>
      </xdr:nvSpPr>
      <xdr:spPr>
        <a:xfrm>
          <a:off x="238125" y="6429375"/>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281940</xdr:colOff>
      <xdr:row>36</xdr:row>
      <xdr:rowOff>131445</xdr:rowOff>
    </xdr:from>
    <xdr:to>
      <xdr:col>1</xdr:col>
      <xdr:colOff>73073</xdr:colOff>
      <xdr:row>44</xdr:row>
      <xdr:rowOff>88426</xdr:rowOff>
    </xdr:to>
    <xdr:sp macro="" textlink="">
      <xdr:nvSpPr>
        <xdr:cNvPr id="20" name="TextBox 19">
          <a:extLst>
            <a:ext uri="{FF2B5EF4-FFF2-40B4-BE49-F238E27FC236}">
              <a16:creationId xmlns:a16="http://schemas.microsoft.com/office/drawing/2014/main" id="{37009D99-32B4-F187-DC9B-B390B3419641}"/>
            </a:ext>
          </a:extLst>
        </xdr:cNvPr>
        <xdr:cNvSpPr txBox="1"/>
      </xdr:nvSpPr>
      <xdr:spPr>
        <a:xfrm>
          <a:off x="257175" y="6619875"/>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281940</xdr:colOff>
      <xdr:row>37</xdr:row>
      <xdr:rowOff>114300</xdr:rowOff>
    </xdr:from>
    <xdr:to>
      <xdr:col>1</xdr:col>
      <xdr:colOff>67817</xdr:colOff>
      <xdr:row>45</xdr:row>
      <xdr:rowOff>92878</xdr:rowOff>
    </xdr:to>
    <xdr:sp macro="" textlink="">
      <xdr:nvSpPr>
        <xdr:cNvPr id="21" name="TextBox 20">
          <a:extLst>
            <a:ext uri="{FF2B5EF4-FFF2-40B4-BE49-F238E27FC236}">
              <a16:creationId xmlns:a16="http://schemas.microsoft.com/office/drawing/2014/main" id="{D9B64D43-3D49-5251-DBDD-A91C2DCB2DD3}"/>
            </a:ext>
          </a:extLst>
        </xdr:cNvPr>
        <xdr:cNvSpPr txBox="1"/>
      </xdr:nvSpPr>
      <xdr:spPr>
        <a:xfrm>
          <a:off x="266700" y="6791325"/>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38</xdr:row>
      <xdr:rowOff>140970</xdr:rowOff>
    </xdr:from>
    <xdr:to>
      <xdr:col>1</xdr:col>
      <xdr:colOff>43990</xdr:colOff>
      <xdr:row>46</xdr:row>
      <xdr:rowOff>116453</xdr:rowOff>
    </xdr:to>
    <xdr:sp macro="" textlink="">
      <xdr:nvSpPr>
        <xdr:cNvPr id="22" name="TextBox 21">
          <a:extLst>
            <a:ext uri="{FF2B5EF4-FFF2-40B4-BE49-F238E27FC236}">
              <a16:creationId xmlns:a16="http://schemas.microsoft.com/office/drawing/2014/main" id="{63AB5150-45E6-975A-5D6B-A608447DF7D4}"/>
            </a:ext>
          </a:extLst>
        </xdr:cNvPr>
        <xdr:cNvSpPr txBox="1"/>
      </xdr:nvSpPr>
      <xdr:spPr>
        <a:xfrm>
          <a:off x="238125" y="7010400"/>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39</xdr:row>
      <xdr:rowOff>148590</xdr:rowOff>
    </xdr:from>
    <xdr:to>
      <xdr:col>1</xdr:col>
      <xdr:colOff>43990</xdr:colOff>
      <xdr:row>47</xdr:row>
      <xdr:rowOff>116500</xdr:rowOff>
    </xdr:to>
    <xdr:sp macro="" textlink="">
      <xdr:nvSpPr>
        <xdr:cNvPr id="23" name="TextBox 22">
          <a:extLst>
            <a:ext uri="{FF2B5EF4-FFF2-40B4-BE49-F238E27FC236}">
              <a16:creationId xmlns:a16="http://schemas.microsoft.com/office/drawing/2014/main" id="{CF760AD2-69BF-0DB4-5597-4B67CD05453F}"/>
            </a:ext>
          </a:extLst>
        </xdr:cNvPr>
        <xdr:cNvSpPr txBox="1"/>
      </xdr:nvSpPr>
      <xdr:spPr>
        <a:xfrm>
          <a:off x="238125" y="7200900"/>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244475</xdr:colOff>
      <xdr:row>51</xdr:row>
      <xdr:rowOff>140970</xdr:rowOff>
    </xdr:from>
    <xdr:to>
      <xdr:col>1</xdr:col>
      <xdr:colOff>23837</xdr:colOff>
      <xdr:row>58</xdr:row>
      <xdr:rowOff>116566</xdr:rowOff>
    </xdr:to>
    <xdr:sp macro="" textlink="">
      <xdr:nvSpPr>
        <xdr:cNvPr id="25" name="TextBox 24">
          <a:extLst>
            <a:ext uri="{FF2B5EF4-FFF2-40B4-BE49-F238E27FC236}">
              <a16:creationId xmlns:a16="http://schemas.microsoft.com/office/drawing/2014/main" id="{EC04F32C-435E-B21E-3FEC-1B63A30C0BC0}"/>
            </a:ext>
          </a:extLst>
        </xdr:cNvPr>
        <xdr:cNvSpPr txBox="1"/>
      </xdr:nvSpPr>
      <xdr:spPr>
        <a:xfrm>
          <a:off x="228600" y="9105900"/>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52</xdr:row>
      <xdr:rowOff>145415</xdr:rowOff>
    </xdr:from>
    <xdr:to>
      <xdr:col>1</xdr:col>
      <xdr:colOff>43990</xdr:colOff>
      <xdr:row>59</xdr:row>
      <xdr:rowOff>92890</xdr:rowOff>
    </xdr:to>
    <xdr:sp macro="" textlink="">
      <xdr:nvSpPr>
        <xdr:cNvPr id="26" name="TextBox 25">
          <a:extLst>
            <a:ext uri="{FF2B5EF4-FFF2-40B4-BE49-F238E27FC236}">
              <a16:creationId xmlns:a16="http://schemas.microsoft.com/office/drawing/2014/main" id="{54384C2C-A78C-E6A4-871F-7B7A60B95379}"/>
            </a:ext>
          </a:extLst>
        </xdr:cNvPr>
        <xdr:cNvSpPr txBox="1"/>
      </xdr:nvSpPr>
      <xdr:spPr>
        <a:xfrm>
          <a:off x="238125" y="9277350"/>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53</xdr:row>
      <xdr:rowOff>140970</xdr:rowOff>
    </xdr:from>
    <xdr:to>
      <xdr:col>1</xdr:col>
      <xdr:colOff>43990</xdr:colOff>
      <xdr:row>60</xdr:row>
      <xdr:rowOff>116518</xdr:rowOff>
    </xdr:to>
    <xdr:sp macro="" textlink="">
      <xdr:nvSpPr>
        <xdr:cNvPr id="27" name="TextBox 26">
          <a:extLst>
            <a:ext uri="{FF2B5EF4-FFF2-40B4-BE49-F238E27FC236}">
              <a16:creationId xmlns:a16="http://schemas.microsoft.com/office/drawing/2014/main" id="{4600679D-3FB8-1246-A095-09758D9D574D}"/>
            </a:ext>
          </a:extLst>
        </xdr:cNvPr>
        <xdr:cNvSpPr txBox="1"/>
      </xdr:nvSpPr>
      <xdr:spPr>
        <a:xfrm>
          <a:off x="238125" y="9486900"/>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247650</xdr:colOff>
      <xdr:row>54</xdr:row>
      <xdr:rowOff>140970</xdr:rowOff>
    </xdr:from>
    <xdr:to>
      <xdr:col>1</xdr:col>
      <xdr:colOff>40049</xdr:colOff>
      <xdr:row>63</xdr:row>
      <xdr:rowOff>116453</xdr:rowOff>
    </xdr:to>
    <xdr:sp macro="" textlink="">
      <xdr:nvSpPr>
        <xdr:cNvPr id="28" name="TextBox 27">
          <a:extLst>
            <a:ext uri="{FF2B5EF4-FFF2-40B4-BE49-F238E27FC236}">
              <a16:creationId xmlns:a16="http://schemas.microsoft.com/office/drawing/2014/main" id="{3FAAB561-B4E4-0E77-D120-F4CB37084A8F}"/>
            </a:ext>
          </a:extLst>
        </xdr:cNvPr>
        <xdr:cNvSpPr txBox="1"/>
      </xdr:nvSpPr>
      <xdr:spPr>
        <a:xfrm>
          <a:off x="247650" y="9677400"/>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238125</xdr:colOff>
      <xdr:row>57</xdr:row>
      <xdr:rowOff>146050</xdr:rowOff>
    </xdr:from>
    <xdr:to>
      <xdr:col>1</xdr:col>
      <xdr:colOff>30524</xdr:colOff>
      <xdr:row>66</xdr:row>
      <xdr:rowOff>116460</xdr:rowOff>
    </xdr:to>
    <xdr:sp macro="" textlink="">
      <xdr:nvSpPr>
        <xdr:cNvPr id="29" name="TextBox 28">
          <a:extLst>
            <a:ext uri="{FF2B5EF4-FFF2-40B4-BE49-F238E27FC236}">
              <a16:creationId xmlns:a16="http://schemas.microsoft.com/office/drawing/2014/main" id="{D57E3E48-EB22-2DDA-9484-A4AD8AE221A5}"/>
            </a:ext>
          </a:extLst>
        </xdr:cNvPr>
        <xdr:cNvSpPr txBox="1"/>
      </xdr:nvSpPr>
      <xdr:spPr>
        <a:xfrm>
          <a:off x="238125" y="11004550"/>
          <a:ext cx="268649" cy="171348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247650</xdr:colOff>
      <xdr:row>55</xdr:row>
      <xdr:rowOff>137795</xdr:rowOff>
    </xdr:from>
    <xdr:to>
      <xdr:col>1</xdr:col>
      <xdr:colOff>40049</xdr:colOff>
      <xdr:row>64</xdr:row>
      <xdr:rowOff>69340</xdr:rowOff>
    </xdr:to>
    <xdr:sp macro="" textlink="">
      <xdr:nvSpPr>
        <xdr:cNvPr id="30" name="TextBox 29">
          <a:extLst>
            <a:ext uri="{FF2B5EF4-FFF2-40B4-BE49-F238E27FC236}">
              <a16:creationId xmlns:a16="http://schemas.microsoft.com/office/drawing/2014/main" id="{F4BEDB11-EB96-2BBD-0C0C-69A9E6E608E9}"/>
            </a:ext>
          </a:extLst>
        </xdr:cNvPr>
        <xdr:cNvSpPr txBox="1"/>
      </xdr:nvSpPr>
      <xdr:spPr>
        <a:xfrm>
          <a:off x="247650" y="10039350"/>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247650</xdr:colOff>
      <xdr:row>56</xdr:row>
      <xdr:rowOff>150495</xdr:rowOff>
    </xdr:from>
    <xdr:to>
      <xdr:col>1</xdr:col>
      <xdr:colOff>40049</xdr:colOff>
      <xdr:row>65</xdr:row>
      <xdr:rowOff>99277</xdr:rowOff>
    </xdr:to>
    <xdr:sp macro="" textlink="">
      <xdr:nvSpPr>
        <xdr:cNvPr id="31" name="TextBox 30">
          <a:extLst>
            <a:ext uri="{FF2B5EF4-FFF2-40B4-BE49-F238E27FC236}">
              <a16:creationId xmlns:a16="http://schemas.microsoft.com/office/drawing/2014/main" id="{9C3EEB07-0D5F-3CFE-839D-2AE0049BDBEC}"/>
            </a:ext>
          </a:extLst>
        </xdr:cNvPr>
        <xdr:cNvSpPr txBox="1"/>
      </xdr:nvSpPr>
      <xdr:spPr>
        <a:xfrm>
          <a:off x="247650" y="10258425"/>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234950</xdr:colOff>
      <xdr:row>58</xdr:row>
      <xdr:rowOff>120015</xdr:rowOff>
    </xdr:from>
    <xdr:to>
      <xdr:col>1</xdr:col>
      <xdr:colOff>14312</xdr:colOff>
      <xdr:row>67</xdr:row>
      <xdr:rowOff>57782</xdr:rowOff>
    </xdr:to>
    <xdr:sp macro="" textlink="">
      <xdr:nvSpPr>
        <xdr:cNvPr id="32" name="TextBox 31">
          <a:extLst>
            <a:ext uri="{FF2B5EF4-FFF2-40B4-BE49-F238E27FC236}">
              <a16:creationId xmlns:a16="http://schemas.microsoft.com/office/drawing/2014/main" id="{CCE5BA17-C170-5E09-8F9E-A76A12031011}"/>
            </a:ext>
          </a:extLst>
        </xdr:cNvPr>
        <xdr:cNvSpPr txBox="1"/>
      </xdr:nvSpPr>
      <xdr:spPr>
        <a:xfrm>
          <a:off x="234950" y="11169015"/>
          <a:ext cx="255612" cy="168084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247650</xdr:colOff>
      <xdr:row>59</xdr:row>
      <xdr:rowOff>140970</xdr:rowOff>
    </xdr:from>
    <xdr:to>
      <xdr:col>1</xdr:col>
      <xdr:colOff>40049</xdr:colOff>
      <xdr:row>68</xdr:row>
      <xdr:rowOff>92984</xdr:rowOff>
    </xdr:to>
    <xdr:sp macro="" textlink="">
      <xdr:nvSpPr>
        <xdr:cNvPr id="36" name="TextBox 35">
          <a:extLst>
            <a:ext uri="{FF2B5EF4-FFF2-40B4-BE49-F238E27FC236}">
              <a16:creationId xmlns:a16="http://schemas.microsoft.com/office/drawing/2014/main" id="{A08E67D6-5EFE-EF65-B595-6A37B4CDD20A}"/>
            </a:ext>
          </a:extLst>
        </xdr:cNvPr>
        <xdr:cNvSpPr txBox="1"/>
      </xdr:nvSpPr>
      <xdr:spPr>
        <a:xfrm>
          <a:off x="247650" y="11380470"/>
          <a:ext cx="268649" cy="169508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241300</xdr:colOff>
      <xdr:row>20</xdr:row>
      <xdr:rowOff>145415</xdr:rowOff>
    </xdr:from>
    <xdr:to>
      <xdr:col>1</xdr:col>
      <xdr:colOff>27367</xdr:colOff>
      <xdr:row>29</xdr:row>
      <xdr:rowOff>116356</xdr:rowOff>
    </xdr:to>
    <xdr:sp macro="" textlink="">
      <xdr:nvSpPr>
        <xdr:cNvPr id="6" name="TextBox 5">
          <a:extLst>
            <a:ext uri="{FF2B5EF4-FFF2-40B4-BE49-F238E27FC236}">
              <a16:creationId xmlns:a16="http://schemas.microsoft.com/office/drawing/2014/main" id="{951E3D07-2AA6-55E2-BB8D-82AE5E4A3076}"/>
            </a:ext>
          </a:extLst>
        </xdr:cNvPr>
        <xdr:cNvSpPr txBox="1"/>
      </xdr:nvSpPr>
      <xdr:spPr>
        <a:xfrm>
          <a:off x="161925" y="3711575"/>
          <a:ext cx="363212" cy="143403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295275</xdr:colOff>
      <xdr:row>40</xdr:row>
      <xdr:rowOff>139065</xdr:rowOff>
    </xdr:from>
    <xdr:to>
      <xdr:col>1</xdr:col>
      <xdr:colOff>94790</xdr:colOff>
      <xdr:row>48</xdr:row>
      <xdr:rowOff>100656</xdr:rowOff>
    </xdr:to>
    <xdr:sp macro="" textlink="">
      <xdr:nvSpPr>
        <xdr:cNvPr id="12" name="TextBox 11">
          <a:extLst>
            <a:ext uri="{FF2B5EF4-FFF2-40B4-BE49-F238E27FC236}">
              <a16:creationId xmlns:a16="http://schemas.microsoft.com/office/drawing/2014/main" id="{D68BFB09-A602-CAD5-5293-045D01388418}"/>
            </a:ext>
          </a:extLst>
        </xdr:cNvPr>
        <xdr:cNvSpPr txBox="1"/>
      </xdr:nvSpPr>
      <xdr:spPr>
        <a:xfrm>
          <a:off x="295275" y="7759065"/>
          <a:ext cx="275765" cy="167609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231775</xdr:colOff>
      <xdr:row>60</xdr:row>
      <xdr:rowOff>146050</xdr:rowOff>
    </xdr:from>
    <xdr:to>
      <xdr:col>1</xdr:col>
      <xdr:colOff>17842</xdr:colOff>
      <xdr:row>69</xdr:row>
      <xdr:rowOff>91648</xdr:rowOff>
    </xdr:to>
    <xdr:sp macro="" textlink="">
      <xdr:nvSpPr>
        <xdr:cNvPr id="24" name="TextBox 23">
          <a:extLst>
            <a:ext uri="{FF2B5EF4-FFF2-40B4-BE49-F238E27FC236}">
              <a16:creationId xmlns:a16="http://schemas.microsoft.com/office/drawing/2014/main" id="{B28FE6B2-AD01-BD31-E935-3FDE444DEE84}"/>
            </a:ext>
          </a:extLst>
        </xdr:cNvPr>
        <xdr:cNvSpPr txBox="1"/>
      </xdr:nvSpPr>
      <xdr:spPr>
        <a:xfrm>
          <a:off x="231775" y="11576050"/>
          <a:ext cx="262317" cy="1688673"/>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247650</xdr:colOff>
      <xdr:row>21</xdr:row>
      <xdr:rowOff>152400</xdr:rowOff>
    </xdr:from>
    <xdr:to>
      <xdr:col>1</xdr:col>
      <xdr:colOff>33717</xdr:colOff>
      <xdr:row>30</xdr:row>
      <xdr:rowOff>123341</xdr:rowOff>
    </xdr:to>
    <xdr:sp macro="" textlink="">
      <xdr:nvSpPr>
        <xdr:cNvPr id="33" name="TextBox 32">
          <a:extLst>
            <a:ext uri="{FF2B5EF4-FFF2-40B4-BE49-F238E27FC236}">
              <a16:creationId xmlns:a16="http://schemas.microsoft.com/office/drawing/2014/main" id="{12325345-CB42-4A64-BE51-2459B89E2EA0}"/>
            </a:ext>
          </a:extLst>
        </xdr:cNvPr>
        <xdr:cNvSpPr txBox="1"/>
      </xdr:nvSpPr>
      <xdr:spPr>
        <a:xfrm>
          <a:off x="247650" y="4152900"/>
          <a:ext cx="262317" cy="168544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257175</xdr:colOff>
      <xdr:row>41</xdr:row>
      <xdr:rowOff>142875</xdr:rowOff>
    </xdr:from>
    <xdr:to>
      <xdr:col>1</xdr:col>
      <xdr:colOff>56690</xdr:colOff>
      <xdr:row>49</xdr:row>
      <xdr:rowOff>104466</xdr:rowOff>
    </xdr:to>
    <xdr:sp macro="" textlink="">
      <xdr:nvSpPr>
        <xdr:cNvPr id="34" name="TextBox 33">
          <a:extLst>
            <a:ext uri="{FF2B5EF4-FFF2-40B4-BE49-F238E27FC236}">
              <a16:creationId xmlns:a16="http://schemas.microsoft.com/office/drawing/2014/main" id="{8D047D86-1183-4D54-B37F-308F5BC9A860}"/>
            </a:ext>
          </a:extLst>
        </xdr:cNvPr>
        <xdr:cNvSpPr txBox="1"/>
      </xdr:nvSpPr>
      <xdr:spPr>
        <a:xfrm>
          <a:off x="257175" y="7953375"/>
          <a:ext cx="275765" cy="167609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228600</xdr:colOff>
      <xdr:row>61</xdr:row>
      <xdr:rowOff>142875</xdr:rowOff>
    </xdr:from>
    <xdr:to>
      <xdr:col>1</xdr:col>
      <xdr:colOff>14667</xdr:colOff>
      <xdr:row>70</xdr:row>
      <xdr:rowOff>88473</xdr:rowOff>
    </xdr:to>
    <xdr:sp macro="" textlink="">
      <xdr:nvSpPr>
        <xdr:cNvPr id="35" name="TextBox 34">
          <a:extLst>
            <a:ext uri="{FF2B5EF4-FFF2-40B4-BE49-F238E27FC236}">
              <a16:creationId xmlns:a16="http://schemas.microsoft.com/office/drawing/2014/main" id="{823F9FF1-DA8E-4719-B96E-867D5F63FE24}"/>
            </a:ext>
          </a:extLst>
        </xdr:cNvPr>
        <xdr:cNvSpPr txBox="1"/>
      </xdr:nvSpPr>
      <xdr:spPr>
        <a:xfrm>
          <a:off x="228600" y="11763375"/>
          <a:ext cx="262317" cy="1688673"/>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9</xdr:row>
      <xdr:rowOff>0</xdr:rowOff>
    </xdr:from>
    <xdr:to>
      <xdr:col>19</xdr:col>
      <xdr:colOff>57781</xdr:colOff>
      <xdr:row>14</xdr:row>
      <xdr:rowOff>137750</xdr:rowOff>
    </xdr:to>
    <xdr:sp macro="" textlink="">
      <xdr:nvSpPr>
        <xdr:cNvPr id="2" name="TextBox 1">
          <a:extLst>
            <a:ext uri="{FF2B5EF4-FFF2-40B4-BE49-F238E27FC236}">
              <a16:creationId xmlns:a16="http://schemas.microsoft.com/office/drawing/2014/main" id="{3D3AAC8E-6AF6-9BA0-C5F8-B39FE9520A89}"/>
            </a:ext>
          </a:extLst>
        </xdr:cNvPr>
        <xdr:cNvSpPr txBox="1"/>
      </xdr:nvSpPr>
      <xdr:spPr>
        <a:xfrm>
          <a:off x="0" y="1524000"/>
          <a:ext cx="13011150" cy="109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mn-cs"/>
            </a:rPr>
            <a:t>1</a:t>
          </a:r>
          <a:r>
            <a:rPr lang="en-US" sz="1000" baseline="0">
              <a:solidFill>
                <a:schemeClr val="dk1"/>
              </a:solidFill>
              <a:effectLst/>
              <a:latin typeface="+mn-lt"/>
              <a:ea typeface="+mn-ea"/>
              <a:cs typeface="+mn-cs"/>
            </a:rPr>
            <a:t>Starting in 2014, the Annual Mutual Fund Shareholder Tracking Survey was revised to include a dual-frame random digit dial (RDD) sample design. In prior years, the survey used a landline RDD sampling frame. </a:t>
          </a:r>
          <a:endParaRPr lang="en-US" sz="10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mn-cs"/>
            </a:rPr>
            <a:t>2</a:t>
          </a:r>
          <a:r>
            <a:rPr lang="en-US" sz="1000" baseline="0">
              <a:solidFill>
                <a:schemeClr val="dk1"/>
              </a:solidFill>
              <a:effectLst/>
              <a:latin typeface="+mn-lt"/>
              <a:ea typeface="+mn-ea"/>
              <a:cs typeface="+mn-cs"/>
            </a:rPr>
            <a:t>Starting in 2022, the Annual Mutual Fund Shareholder Tracking Survey was fielded on the KnowledgePanel®, a probability based online panel designed to be representative of the US population. The KnowledgePanel® was designed and administered by Ipsos, an online consumer research company. </a:t>
          </a:r>
        </a:p>
        <a:p>
          <a:r>
            <a:rPr lang="en-US" sz="1000" baseline="0"/>
            <a:t>Note: This question was not included in the survey prior to 2005. </a:t>
          </a:r>
        </a:p>
        <a:p>
          <a:r>
            <a:rPr lang="en-US" sz="1000" baseline="0"/>
            <a:t>Source: </a:t>
          </a:r>
          <a:r>
            <a:rPr lang="en-US" sz="1000"/>
            <a:t>Investment Company Institute Annual Mutual Fund Shareholder Tracking Survey</a:t>
          </a:r>
          <a:endParaRPr lang="en-US" sz="1000" baseline="0"/>
        </a:p>
        <a:p>
          <a:endParaRPr lang="en-US" sz="1000"/>
        </a:p>
      </xdr:txBody>
    </xdr:sp>
    <xdr:clientData/>
  </xdr:twoCellAnchor>
  <xdr:twoCellAnchor>
    <xdr:from>
      <xdr:col>10</xdr:col>
      <xdr:colOff>403860</xdr:colOff>
      <xdr:row>3</xdr:row>
      <xdr:rowOff>140970</xdr:rowOff>
    </xdr:from>
    <xdr:to>
      <xdr:col>11</xdr:col>
      <xdr:colOff>83020</xdr:colOff>
      <xdr:row>5</xdr:row>
      <xdr:rowOff>158102</xdr:rowOff>
    </xdr:to>
    <xdr:sp macro="" textlink="">
      <xdr:nvSpPr>
        <xdr:cNvPr id="3" name="TextBox 2">
          <a:extLst>
            <a:ext uri="{FF2B5EF4-FFF2-40B4-BE49-F238E27FC236}">
              <a16:creationId xmlns:a16="http://schemas.microsoft.com/office/drawing/2014/main" id="{3347D19D-CBDF-021E-E23C-DE66BA45DF74}"/>
            </a:ext>
          </a:extLst>
        </xdr:cNvPr>
        <xdr:cNvSpPr txBox="1"/>
      </xdr:nvSpPr>
      <xdr:spPr>
        <a:xfrm>
          <a:off x="7886700" y="723900"/>
          <a:ext cx="28998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11</xdr:col>
      <xdr:colOff>422910</xdr:colOff>
      <xdr:row>3</xdr:row>
      <xdr:rowOff>140970</xdr:rowOff>
    </xdr:from>
    <xdr:to>
      <xdr:col>12</xdr:col>
      <xdr:colOff>135789</xdr:colOff>
      <xdr:row>5</xdr:row>
      <xdr:rowOff>158102</xdr:rowOff>
    </xdr:to>
    <xdr:sp macro="" textlink="">
      <xdr:nvSpPr>
        <xdr:cNvPr id="4" name="TextBox 3">
          <a:extLst>
            <a:ext uri="{FF2B5EF4-FFF2-40B4-BE49-F238E27FC236}">
              <a16:creationId xmlns:a16="http://schemas.microsoft.com/office/drawing/2014/main" id="{A594C942-C76C-B344-2330-B00E0D3C6236}"/>
            </a:ext>
          </a:extLst>
        </xdr:cNvPr>
        <xdr:cNvSpPr txBox="1"/>
      </xdr:nvSpPr>
      <xdr:spPr>
        <a:xfrm>
          <a:off x="8515350" y="723900"/>
          <a:ext cx="28998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12</xdr:col>
      <xdr:colOff>403860</xdr:colOff>
      <xdr:row>3</xdr:row>
      <xdr:rowOff>158115</xdr:rowOff>
    </xdr:from>
    <xdr:to>
      <xdr:col>13</xdr:col>
      <xdr:colOff>83020</xdr:colOff>
      <xdr:row>5</xdr:row>
      <xdr:rowOff>167769</xdr:rowOff>
    </xdr:to>
    <xdr:sp macro="" textlink="">
      <xdr:nvSpPr>
        <xdr:cNvPr id="5" name="TextBox 4">
          <a:extLst>
            <a:ext uri="{FF2B5EF4-FFF2-40B4-BE49-F238E27FC236}">
              <a16:creationId xmlns:a16="http://schemas.microsoft.com/office/drawing/2014/main" id="{8F20CC6E-4FB5-0E14-AD42-125BD565102F}"/>
            </a:ext>
          </a:extLst>
        </xdr:cNvPr>
        <xdr:cNvSpPr txBox="1"/>
      </xdr:nvSpPr>
      <xdr:spPr>
        <a:xfrm>
          <a:off x="9105900" y="733425"/>
          <a:ext cx="28998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13</xdr:col>
      <xdr:colOff>403860</xdr:colOff>
      <xdr:row>3</xdr:row>
      <xdr:rowOff>140970</xdr:rowOff>
    </xdr:from>
    <xdr:to>
      <xdr:col>14</xdr:col>
      <xdr:colOff>83020</xdr:colOff>
      <xdr:row>5</xdr:row>
      <xdr:rowOff>158102</xdr:rowOff>
    </xdr:to>
    <xdr:sp macro="" textlink="">
      <xdr:nvSpPr>
        <xdr:cNvPr id="6" name="TextBox 5">
          <a:extLst>
            <a:ext uri="{FF2B5EF4-FFF2-40B4-BE49-F238E27FC236}">
              <a16:creationId xmlns:a16="http://schemas.microsoft.com/office/drawing/2014/main" id="{AC069FCC-F9B7-D7AA-C5D1-908DBD390668}"/>
            </a:ext>
          </a:extLst>
        </xdr:cNvPr>
        <xdr:cNvSpPr txBox="1"/>
      </xdr:nvSpPr>
      <xdr:spPr>
        <a:xfrm>
          <a:off x="9715500" y="723900"/>
          <a:ext cx="28998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14</xdr:col>
      <xdr:colOff>400685</xdr:colOff>
      <xdr:row>3</xdr:row>
      <xdr:rowOff>117475</xdr:rowOff>
    </xdr:from>
    <xdr:to>
      <xdr:col>15</xdr:col>
      <xdr:colOff>79911</xdr:colOff>
      <xdr:row>5</xdr:row>
      <xdr:rowOff>158318</xdr:rowOff>
    </xdr:to>
    <xdr:sp macro="" textlink="">
      <xdr:nvSpPr>
        <xdr:cNvPr id="7" name="TextBox 6">
          <a:extLst>
            <a:ext uri="{FF2B5EF4-FFF2-40B4-BE49-F238E27FC236}">
              <a16:creationId xmlns:a16="http://schemas.microsoft.com/office/drawing/2014/main" id="{0F923312-5198-8A3E-88A7-EE6EBBCD3862}"/>
            </a:ext>
          </a:extLst>
        </xdr:cNvPr>
        <xdr:cNvSpPr txBox="1"/>
      </xdr:nvSpPr>
      <xdr:spPr>
        <a:xfrm>
          <a:off x="10315575" y="714375"/>
          <a:ext cx="28998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15</xdr:col>
      <xdr:colOff>403860</xdr:colOff>
      <xdr:row>3</xdr:row>
      <xdr:rowOff>117475</xdr:rowOff>
    </xdr:from>
    <xdr:to>
      <xdr:col>16</xdr:col>
      <xdr:colOff>83020</xdr:colOff>
      <xdr:row>5</xdr:row>
      <xdr:rowOff>158318</xdr:rowOff>
    </xdr:to>
    <xdr:sp macro="" textlink="">
      <xdr:nvSpPr>
        <xdr:cNvPr id="8" name="TextBox 7">
          <a:extLst>
            <a:ext uri="{FF2B5EF4-FFF2-40B4-BE49-F238E27FC236}">
              <a16:creationId xmlns:a16="http://schemas.microsoft.com/office/drawing/2014/main" id="{EA37070A-B484-9703-D3B0-FBF47BC2EC45}"/>
            </a:ext>
          </a:extLst>
        </xdr:cNvPr>
        <xdr:cNvSpPr txBox="1"/>
      </xdr:nvSpPr>
      <xdr:spPr>
        <a:xfrm>
          <a:off x="10934700" y="714375"/>
          <a:ext cx="28998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16</xdr:col>
      <xdr:colOff>403860</xdr:colOff>
      <xdr:row>3</xdr:row>
      <xdr:rowOff>117475</xdr:rowOff>
    </xdr:from>
    <xdr:to>
      <xdr:col>17</xdr:col>
      <xdr:colOff>83020</xdr:colOff>
      <xdr:row>5</xdr:row>
      <xdr:rowOff>158318</xdr:rowOff>
    </xdr:to>
    <xdr:sp macro="" textlink="">
      <xdr:nvSpPr>
        <xdr:cNvPr id="9" name="TextBox 8">
          <a:extLst>
            <a:ext uri="{FF2B5EF4-FFF2-40B4-BE49-F238E27FC236}">
              <a16:creationId xmlns:a16="http://schemas.microsoft.com/office/drawing/2014/main" id="{E8710BDB-57C6-ADD8-75A0-5102A50955E8}"/>
            </a:ext>
          </a:extLst>
        </xdr:cNvPr>
        <xdr:cNvSpPr txBox="1"/>
      </xdr:nvSpPr>
      <xdr:spPr>
        <a:xfrm>
          <a:off x="11544300" y="714375"/>
          <a:ext cx="28998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17</xdr:col>
      <xdr:colOff>422910</xdr:colOff>
      <xdr:row>3</xdr:row>
      <xdr:rowOff>140970</xdr:rowOff>
    </xdr:from>
    <xdr:to>
      <xdr:col>18</xdr:col>
      <xdr:colOff>100911</xdr:colOff>
      <xdr:row>5</xdr:row>
      <xdr:rowOff>158102</xdr:rowOff>
    </xdr:to>
    <xdr:sp macro="" textlink="">
      <xdr:nvSpPr>
        <xdr:cNvPr id="10" name="TextBox 9">
          <a:extLst>
            <a:ext uri="{FF2B5EF4-FFF2-40B4-BE49-F238E27FC236}">
              <a16:creationId xmlns:a16="http://schemas.microsoft.com/office/drawing/2014/main" id="{4E13B163-C377-6949-7FF8-CF1BBEB0E227}"/>
            </a:ext>
          </a:extLst>
        </xdr:cNvPr>
        <xdr:cNvSpPr txBox="1"/>
      </xdr:nvSpPr>
      <xdr:spPr>
        <a:xfrm>
          <a:off x="12163425" y="723900"/>
          <a:ext cx="28998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18</xdr:col>
      <xdr:colOff>400685</xdr:colOff>
      <xdr:row>3</xdr:row>
      <xdr:rowOff>117475</xdr:rowOff>
    </xdr:from>
    <xdr:to>
      <xdr:col>19</xdr:col>
      <xdr:colOff>73870</xdr:colOff>
      <xdr:row>5</xdr:row>
      <xdr:rowOff>148852</xdr:rowOff>
    </xdr:to>
    <xdr:sp macro="" textlink="">
      <xdr:nvSpPr>
        <xdr:cNvPr id="11" name="TextBox 10">
          <a:extLst>
            <a:ext uri="{FF2B5EF4-FFF2-40B4-BE49-F238E27FC236}">
              <a16:creationId xmlns:a16="http://schemas.microsoft.com/office/drawing/2014/main" id="{CC2CEF11-1F63-F4F6-2EFF-AFFEA8A1B810}"/>
            </a:ext>
          </a:extLst>
        </xdr:cNvPr>
        <xdr:cNvSpPr txBox="1"/>
      </xdr:nvSpPr>
      <xdr:spPr>
        <a:xfrm>
          <a:off x="12744450" y="704850"/>
          <a:ext cx="28998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19</xdr:col>
      <xdr:colOff>400685</xdr:colOff>
      <xdr:row>3</xdr:row>
      <xdr:rowOff>117475</xdr:rowOff>
    </xdr:from>
    <xdr:to>
      <xdr:col>20</xdr:col>
      <xdr:colOff>73870</xdr:colOff>
      <xdr:row>5</xdr:row>
      <xdr:rowOff>148852</xdr:rowOff>
    </xdr:to>
    <xdr:sp macro="" textlink="">
      <xdr:nvSpPr>
        <xdr:cNvPr id="13" name="TextBox 12">
          <a:extLst>
            <a:ext uri="{FF2B5EF4-FFF2-40B4-BE49-F238E27FC236}">
              <a16:creationId xmlns:a16="http://schemas.microsoft.com/office/drawing/2014/main" id="{9A72375B-BE2C-FF09-4BE1-3CBA033FE6F8}"/>
            </a:ext>
          </a:extLst>
        </xdr:cNvPr>
        <xdr:cNvSpPr txBox="1"/>
      </xdr:nvSpPr>
      <xdr:spPr>
        <a:xfrm>
          <a:off x="12715875" y="628650"/>
          <a:ext cx="397399" cy="3714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20</xdr:col>
      <xdr:colOff>381000</xdr:colOff>
      <xdr:row>3</xdr:row>
      <xdr:rowOff>104775</xdr:rowOff>
    </xdr:from>
    <xdr:to>
      <xdr:col>21</xdr:col>
      <xdr:colOff>54185</xdr:colOff>
      <xdr:row>5</xdr:row>
      <xdr:rowOff>136152</xdr:rowOff>
    </xdr:to>
    <xdr:sp macro="" textlink="">
      <xdr:nvSpPr>
        <xdr:cNvPr id="12" name="TextBox 11">
          <a:extLst>
            <a:ext uri="{FF2B5EF4-FFF2-40B4-BE49-F238E27FC236}">
              <a16:creationId xmlns:a16="http://schemas.microsoft.com/office/drawing/2014/main" id="{7B9B0E4E-70D4-4FA5-91A3-33588936D877}"/>
            </a:ext>
          </a:extLst>
        </xdr:cNvPr>
        <xdr:cNvSpPr txBox="1"/>
      </xdr:nvSpPr>
      <xdr:spPr>
        <a:xfrm>
          <a:off x="13601700" y="676275"/>
          <a:ext cx="263735" cy="41237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10</xdr:col>
      <xdr:colOff>373336</xdr:colOff>
      <xdr:row>4</xdr:row>
      <xdr:rowOff>34487</xdr:rowOff>
    </xdr:from>
    <xdr:ext cx="249684" cy="248851"/>
    <xdr:sp macro="" textlink="">
      <xdr:nvSpPr>
        <xdr:cNvPr id="2" name="TextBox 1">
          <a:extLst>
            <a:ext uri="{FF2B5EF4-FFF2-40B4-BE49-F238E27FC236}">
              <a16:creationId xmlns:a16="http://schemas.microsoft.com/office/drawing/2014/main" id="{7D591C78-2592-D490-DEF2-5494D7ABE8F3}"/>
            </a:ext>
          </a:extLst>
        </xdr:cNvPr>
        <xdr:cNvSpPr txBox="1"/>
      </xdr:nvSpPr>
      <xdr:spPr>
        <a:xfrm>
          <a:off x="10876236" y="745687"/>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2</a:t>
          </a:r>
        </a:p>
      </xdr:txBody>
    </xdr:sp>
    <xdr:clientData/>
  </xdr:oneCellAnchor>
  <xdr:oneCellAnchor>
    <xdr:from>
      <xdr:col>14</xdr:col>
      <xdr:colOff>382052</xdr:colOff>
      <xdr:row>4</xdr:row>
      <xdr:rowOff>87893</xdr:rowOff>
    </xdr:from>
    <xdr:ext cx="249684" cy="248851"/>
    <xdr:sp macro="" textlink="">
      <xdr:nvSpPr>
        <xdr:cNvPr id="3" name="TextBox 2">
          <a:extLst>
            <a:ext uri="{FF2B5EF4-FFF2-40B4-BE49-F238E27FC236}">
              <a16:creationId xmlns:a16="http://schemas.microsoft.com/office/drawing/2014/main" id="{2FABD4F4-A264-B5B1-2CA1-FB732E685B27}"/>
            </a:ext>
          </a:extLst>
        </xdr:cNvPr>
        <xdr:cNvSpPr txBox="1"/>
      </xdr:nvSpPr>
      <xdr:spPr>
        <a:xfrm>
          <a:off x="13272552" y="799093"/>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2</a:t>
          </a:r>
        </a:p>
      </xdr:txBody>
    </xdr:sp>
    <xdr:clientData/>
  </xdr:oneCellAnchor>
  <xdr:oneCellAnchor>
    <xdr:from>
      <xdr:col>13</xdr:col>
      <xdr:colOff>372680</xdr:colOff>
      <xdr:row>4</xdr:row>
      <xdr:rowOff>88046</xdr:rowOff>
    </xdr:from>
    <xdr:ext cx="249684" cy="248851"/>
    <xdr:sp macro="" textlink="">
      <xdr:nvSpPr>
        <xdr:cNvPr id="4" name="TextBox 3">
          <a:extLst>
            <a:ext uri="{FF2B5EF4-FFF2-40B4-BE49-F238E27FC236}">
              <a16:creationId xmlns:a16="http://schemas.microsoft.com/office/drawing/2014/main" id="{B4BA20D8-D344-5FB4-0559-711CAFBCD5A3}"/>
            </a:ext>
          </a:extLst>
        </xdr:cNvPr>
        <xdr:cNvSpPr txBox="1"/>
      </xdr:nvSpPr>
      <xdr:spPr>
        <a:xfrm>
          <a:off x="12666280" y="799246"/>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2</a:t>
          </a:r>
        </a:p>
      </xdr:txBody>
    </xdr:sp>
    <xdr:clientData/>
  </xdr:oneCellAnchor>
  <xdr:oneCellAnchor>
    <xdr:from>
      <xdr:col>12</xdr:col>
      <xdr:colOff>368848</xdr:colOff>
      <xdr:row>4</xdr:row>
      <xdr:rowOff>88046</xdr:rowOff>
    </xdr:from>
    <xdr:ext cx="249684" cy="248851"/>
    <xdr:sp macro="" textlink="">
      <xdr:nvSpPr>
        <xdr:cNvPr id="5" name="TextBox 4">
          <a:extLst>
            <a:ext uri="{FF2B5EF4-FFF2-40B4-BE49-F238E27FC236}">
              <a16:creationId xmlns:a16="http://schemas.microsoft.com/office/drawing/2014/main" id="{66662EEB-E0EB-4849-2CEC-B0781C9FDA39}"/>
            </a:ext>
          </a:extLst>
        </xdr:cNvPr>
        <xdr:cNvSpPr txBox="1"/>
      </xdr:nvSpPr>
      <xdr:spPr>
        <a:xfrm>
          <a:off x="12065548" y="799246"/>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2</a:t>
          </a:r>
        </a:p>
      </xdr:txBody>
    </xdr:sp>
    <xdr:clientData/>
  </xdr:oneCellAnchor>
  <xdr:oneCellAnchor>
    <xdr:from>
      <xdr:col>11</xdr:col>
      <xdr:colOff>361030</xdr:colOff>
      <xdr:row>4</xdr:row>
      <xdr:rowOff>34487</xdr:rowOff>
    </xdr:from>
    <xdr:ext cx="249684" cy="248851"/>
    <xdr:sp macro="" textlink="">
      <xdr:nvSpPr>
        <xdr:cNvPr id="6" name="TextBox 5">
          <a:extLst>
            <a:ext uri="{FF2B5EF4-FFF2-40B4-BE49-F238E27FC236}">
              <a16:creationId xmlns:a16="http://schemas.microsoft.com/office/drawing/2014/main" id="{75BBE769-0D1B-5029-DDDC-C88E193E1F0A}"/>
            </a:ext>
          </a:extLst>
        </xdr:cNvPr>
        <xdr:cNvSpPr txBox="1"/>
      </xdr:nvSpPr>
      <xdr:spPr>
        <a:xfrm>
          <a:off x="11460830" y="745687"/>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2</a:t>
          </a:r>
        </a:p>
      </xdr:txBody>
    </xdr:sp>
    <xdr:clientData/>
  </xdr:oneCellAnchor>
  <xdr:oneCellAnchor>
    <xdr:from>
      <xdr:col>0</xdr:col>
      <xdr:colOff>1990527</xdr:colOff>
      <xdr:row>22</xdr:row>
      <xdr:rowOff>89206</xdr:rowOff>
    </xdr:from>
    <xdr:ext cx="249684" cy="248851"/>
    <xdr:sp macro="" textlink="">
      <xdr:nvSpPr>
        <xdr:cNvPr id="7" name="TextBox 6">
          <a:extLst>
            <a:ext uri="{FF2B5EF4-FFF2-40B4-BE49-F238E27FC236}">
              <a16:creationId xmlns:a16="http://schemas.microsoft.com/office/drawing/2014/main" id="{89EE3940-D4E5-6A33-9A45-A08A92E81EA4}"/>
            </a:ext>
          </a:extLst>
        </xdr:cNvPr>
        <xdr:cNvSpPr txBox="1"/>
      </xdr:nvSpPr>
      <xdr:spPr>
        <a:xfrm>
          <a:off x="1990527" y="4000806"/>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4</a:t>
          </a:r>
        </a:p>
      </xdr:txBody>
    </xdr:sp>
    <xdr:clientData/>
  </xdr:oneCellAnchor>
  <xdr:oneCellAnchor>
    <xdr:from>
      <xdr:col>0</xdr:col>
      <xdr:colOff>4383405</xdr:colOff>
      <xdr:row>23</xdr:row>
      <xdr:rowOff>96651</xdr:rowOff>
    </xdr:from>
    <xdr:ext cx="3873491" cy="256170"/>
    <xdr:sp macro="" textlink="">
      <xdr:nvSpPr>
        <xdr:cNvPr id="8" name="TextBox 7">
          <a:extLst>
            <a:ext uri="{FF2B5EF4-FFF2-40B4-BE49-F238E27FC236}">
              <a16:creationId xmlns:a16="http://schemas.microsoft.com/office/drawing/2014/main" id="{18B6182D-2A03-4037-421D-9FF007C8FAF0}"/>
            </a:ext>
          </a:extLst>
        </xdr:cNvPr>
        <xdr:cNvSpPr txBox="1"/>
      </xdr:nvSpPr>
      <xdr:spPr>
        <a:xfrm>
          <a:off x="2981325" y="4228596"/>
          <a:ext cx="5225260"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5</a:t>
          </a:r>
        </a:p>
      </xdr:txBody>
    </xdr:sp>
    <xdr:clientData/>
  </xdr:oneCellAnchor>
  <xdr:oneCellAnchor>
    <xdr:from>
      <xdr:col>1</xdr:col>
      <xdr:colOff>343819</xdr:colOff>
      <xdr:row>4</xdr:row>
      <xdr:rowOff>82090</xdr:rowOff>
    </xdr:from>
    <xdr:ext cx="362609" cy="276666"/>
    <xdr:sp macro="" textlink="">
      <xdr:nvSpPr>
        <xdr:cNvPr id="9" name="TextBox 8">
          <a:extLst>
            <a:ext uri="{FF2B5EF4-FFF2-40B4-BE49-F238E27FC236}">
              <a16:creationId xmlns:a16="http://schemas.microsoft.com/office/drawing/2014/main" id="{3AFBD875-8B4A-903A-2BA9-F7A1EB9E4B6A}"/>
            </a:ext>
          </a:extLst>
        </xdr:cNvPr>
        <xdr:cNvSpPr txBox="1"/>
      </xdr:nvSpPr>
      <xdr:spPr>
        <a:xfrm>
          <a:off x="5469539" y="783130"/>
          <a:ext cx="458140"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1</a:t>
          </a:r>
        </a:p>
      </xdr:txBody>
    </xdr:sp>
    <xdr:clientData/>
  </xdr:oneCellAnchor>
  <xdr:oneCellAnchor>
    <xdr:from>
      <xdr:col>0</xdr:col>
      <xdr:colOff>1087754</xdr:colOff>
      <xdr:row>16</xdr:row>
      <xdr:rowOff>87827</xdr:rowOff>
    </xdr:from>
    <xdr:ext cx="249684" cy="248851"/>
    <xdr:sp macro="" textlink="">
      <xdr:nvSpPr>
        <xdr:cNvPr id="10" name="TextBox 9">
          <a:extLst>
            <a:ext uri="{FF2B5EF4-FFF2-40B4-BE49-F238E27FC236}">
              <a16:creationId xmlns:a16="http://schemas.microsoft.com/office/drawing/2014/main" id="{715FC0FD-50B5-FE44-8C2B-C4BA143F35A0}"/>
            </a:ext>
          </a:extLst>
        </xdr:cNvPr>
        <xdr:cNvSpPr txBox="1"/>
      </xdr:nvSpPr>
      <xdr:spPr>
        <a:xfrm>
          <a:off x="1087754" y="2932627"/>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3</a:t>
          </a:r>
        </a:p>
      </xdr:txBody>
    </xdr:sp>
    <xdr:clientData/>
  </xdr:oneCellAnchor>
  <xdr:oneCellAnchor>
    <xdr:from>
      <xdr:col>15</xdr:col>
      <xdr:colOff>368300</xdr:colOff>
      <xdr:row>4</xdr:row>
      <xdr:rowOff>91440</xdr:rowOff>
    </xdr:from>
    <xdr:ext cx="249684" cy="248851"/>
    <xdr:sp macro="" textlink="">
      <xdr:nvSpPr>
        <xdr:cNvPr id="11" name="TextBox 10">
          <a:extLst>
            <a:ext uri="{FF2B5EF4-FFF2-40B4-BE49-F238E27FC236}">
              <a16:creationId xmlns:a16="http://schemas.microsoft.com/office/drawing/2014/main" id="{9591C649-A743-BC8E-7F4C-9FB7CAA18AA5}"/>
            </a:ext>
          </a:extLst>
        </xdr:cNvPr>
        <xdr:cNvSpPr txBox="1"/>
      </xdr:nvSpPr>
      <xdr:spPr>
        <a:xfrm>
          <a:off x="13855700" y="802640"/>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2</a:t>
          </a:r>
        </a:p>
      </xdr:txBody>
    </xdr:sp>
    <xdr:clientData/>
  </xdr:oneCellAnchor>
  <xdr:oneCellAnchor>
    <xdr:from>
      <xdr:col>15</xdr:col>
      <xdr:colOff>382052</xdr:colOff>
      <xdr:row>4</xdr:row>
      <xdr:rowOff>87893</xdr:rowOff>
    </xdr:from>
    <xdr:ext cx="249684" cy="248851"/>
    <xdr:sp macro="" textlink="">
      <xdr:nvSpPr>
        <xdr:cNvPr id="12" name="TextBox 11">
          <a:extLst>
            <a:ext uri="{FF2B5EF4-FFF2-40B4-BE49-F238E27FC236}">
              <a16:creationId xmlns:a16="http://schemas.microsoft.com/office/drawing/2014/main" id="{482D8F16-CC24-A3BC-A3AC-E7C9FCD33BA7}"/>
            </a:ext>
          </a:extLst>
        </xdr:cNvPr>
        <xdr:cNvSpPr txBox="1"/>
      </xdr:nvSpPr>
      <xdr:spPr>
        <a:xfrm>
          <a:off x="13869452" y="799093"/>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2</a:t>
          </a:r>
        </a:p>
      </xdr:txBody>
    </xdr:sp>
    <xdr:clientData/>
  </xdr:oneCellAnchor>
  <xdr:oneCellAnchor>
    <xdr:from>
      <xdr:col>16</xdr:col>
      <xdr:colOff>393065</xdr:colOff>
      <xdr:row>4</xdr:row>
      <xdr:rowOff>91440</xdr:rowOff>
    </xdr:from>
    <xdr:ext cx="249684" cy="248851"/>
    <xdr:sp macro="" textlink="">
      <xdr:nvSpPr>
        <xdr:cNvPr id="13" name="TextBox 12">
          <a:extLst>
            <a:ext uri="{FF2B5EF4-FFF2-40B4-BE49-F238E27FC236}">
              <a16:creationId xmlns:a16="http://schemas.microsoft.com/office/drawing/2014/main" id="{9C338183-6E61-A79E-2930-E215CBECDB0C}"/>
            </a:ext>
          </a:extLst>
        </xdr:cNvPr>
        <xdr:cNvSpPr txBox="1"/>
      </xdr:nvSpPr>
      <xdr:spPr>
        <a:xfrm>
          <a:off x="14477365" y="802640"/>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2</a:t>
          </a:r>
        </a:p>
      </xdr:txBody>
    </xdr:sp>
    <xdr:clientData/>
  </xdr:oneCellAnchor>
  <xdr:oneCellAnchor>
    <xdr:from>
      <xdr:col>17</xdr:col>
      <xdr:colOff>360045</xdr:colOff>
      <xdr:row>4</xdr:row>
      <xdr:rowOff>89535</xdr:rowOff>
    </xdr:from>
    <xdr:ext cx="249684" cy="248851"/>
    <xdr:sp macro="" textlink="">
      <xdr:nvSpPr>
        <xdr:cNvPr id="14" name="TextBox 13">
          <a:extLst>
            <a:ext uri="{FF2B5EF4-FFF2-40B4-BE49-F238E27FC236}">
              <a16:creationId xmlns:a16="http://schemas.microsoft.com/office/drawing/2014/main" id="{AF55AC66-44BA-799E-A892-E99400047782}"/>
            </a:ext>
          </a:extLst>
        </xdr:cNvPr>
        <xdr:cNvSpPr txBox="1"/>
      </xdr:nvSpPr>
      <xdr:spPr>
        <a:xfrm>
          <a:off x="15041245" y="800735"/>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2</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29601</xdr:colOff>
      <xdr:row>34</xdr:row>
      <xdr:rowOff>45523</xdr:rowOff>
    </xdr:from>
    <xdr:to>
      <xdr:col>5</xdr:col>
      <xdr:colOff>18</xdr:colOff>
      <xdr:row>47</xdr:row>
      <xdr:rowOff>109904</xdr:rowOff>
    </xdr:to>
    <xdr:sp macro="" textlink="">
      <xdr:nvSpPr>
        <xdr:cNvPr id="2" name="TextBox 1">
          <a:extLst>
            <a:ext uri="{FF2B5EF4-FFF2-40B4-BE49-F238E27FC236}">
              <a16:creationId xmlns:a16="http://schemas.microsoft.com/office/drawing/2014/main" id="{E089C842-B641-477D-EE1C-ECAA3FBC67AF}"/>
            </a:ext>
          </a:extLst>
        </xdr:cNvPr>
        <xdr:cNvSpPr txBox="1"/>
      </xdr:nvSpPr>
      <xdr:spPr>
        <a:xfrm>
          <a:off x="29601" y="6522523"/>
          <a:ext cx="4696282" cy="25408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a:latin typeface="+mn-lt"/>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1</a:t>
          </a:r>
          <a:r>
            <a:rPr lang="en-US" sz="1000">
              <a:solidFill>
                <a:schemeClr val="dk1"/>
              </a:solidFill>
              <a:effectLst/>
              <a:latin typeface="+mn-lt"/>
              <a:ea typeface="+mn-ea"/>
              <a:cs typeface="Arial" panose="020B0604020202020204" pitchFamily="34" charset="0"/>
            </a:rPr>
            <a:t>Starting in 2014, the Annual Mutual Fund Shareholder Tracking Survey was revised to include a dual-frame random digit dial (RDD) sample design. In prior years, the survey used a landline RDD sampling frame. </a:t>
          </a:r>
        </a:p>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2</a:t>
          </a:r>
          <a:r>
            <a:rPr lang="en-US" sz="1000">
              <a:solidFill>
                <a:schemeClr val="dk1"/>
              </a:solidFill>
              <a:effectLst/>
              <a:latin typeface="+mn-lt"/>
              <a:ea typeface="+mn-ea"/>
              <a:cs typeface="Arial" panose="020B0604020202020204" pitchFamily="34" charset="0"/>
            </a:rPr>
            <a:t>Starting in 2022, the Annual Mutual Fund Shareholder Tracking Survey was fielded on the KnowledgePanel®, a probability based online panel designed to be representative of the US population. The KnowledgePanel® was designed and administered by Ipsos, an online consumer research company. </a:t>
          </a:r>
        </a:p>
        <a:p>
          <a:pPr>
            <a:lnSpc>
              <a:spcPts val="1100"/>
            </a:lnSpc>
          </a:pPr>
          <a:r>
            <a:rPr lang="en-US" sz="1000">
              <a:latin typeface="+mn-lt"/>
              <a:cs typeface="Arial" panose="020B0604020202020204" pitchFamily="34" charset="0"/>
            </a:rPr>
            <a:t>Note: See note to Table</a:t>
          </a:r>
          <a:r>
            <a:rPr lang="en-US" sz="1000" baseline="0">
              <a:latin typeface="+mn-lt"/>
              <a:cs typeface="Arial" panose="020B0604020202020204" pitchFamily="34" charset="0"/>
            </a:rPr>
            <a:t> 1</a:t>
          </a:r>
          <a:r>
            <a:rPr lang="en-US" sz="1000">
              <a:latin typeface="+mn-lt"/>
              <a:cs typeface="Arial" panose="020B0604020202020204" pitchFamily="34" charset="0"/>
            </a:rPr>
            <a:t> for survey methods regarding mutual fund ownership.</a:t>
          </a:r>
        </a:p>
        <a:p>
          <a:pPr>
            <a:lnSpc>
              <a:spcPts val="1100"/>
            </a:lnSpc>
          </a:pPr>
          <a:r>
            <a:rPr lang="en-US" sz="1000" b="0" i="0" u="none" strike="noStrike">
              <a:solidFill>
                <a:schemeClr val="dk1"/>
              </a:solidFill>
              <a:effectLst/>
              <a:latin typeface="+mn-lt"/>
              <a:ea typeface="+mn-ea"/>
              <a:cs typeface="Arial" panose="020B0604020202020204" pitchFamily="34" charset="0"/>
            </a:rPr>
            <a:t>Sources: </a:t>
          </a:r>
          <a:r>
            <a:rPr lang="en-US" sz="1000"/>
            <a:t>Investment Company Institute Annual Mutual Fund Shareholder Tracking Survey</a:t>
          </a:r>
          <a:r>
            <a:rPr lang="en-US" sz="1000" b="0" i="0" u="none" strike="noStrike">
              <a:solidFill>
                <a:schemeClr val="dk1"/>
              </a:solidFill>
              <a:effectLst/>
              <a:latin typeface="+mn-lt"/>
              <a:ea typeface="+mn-ea"/>
              <a:cs typeface="Arial" panose="020B0604020202020204" pitchFamily="34" charset="0"/>
            </a:rPr>
            <a:t> and US Census Bureau</a:t>
          </a:r>
          <a:r>
            <a:rPr lang="en-US" sz="1000">
              <a:latin typeface="+mn-lt"/>
              <a:cs typeface="Arial" panose="020B0604020202020204" pitchFamily="34" charset="0"/>
            </a:rPr>
            <a:t> </a:t>
          </a:r>
        </a:p>
      </xdr:txBody>
    </xdr:sp>
    <xdr:clientData/>
  </xdr:twoCellAnchor>
  <xdr:twoCellAnchor>
    <xdr:from>
      <xdr:col>0</xdr:col>
      <xdr:colOff>579755</xdr:colOff>
      <xdr:row>22</xdr:row>
      <xdr:rowOff>145415</xdr:rowOff>
    </xdr:from>
    <xdr:to>
      <xdr:col>1</xdr:col>
      <xdr:colOff>235087</xdr:colOff>
      <xdr:row>24</xdr:row>
      <xdr:rowOff>138956</xdr:rowOff>
    </xdr:to>
    <xdr:sp macro="" textlink="">
      <xdr:nvSpPr>
        <xdr:cNvPr id="3" name="TextBox 2">
          <a:extLst>
            <a:ext uri="{FF2B5EF4-FFF2-40B4-BE49-F238E27FC236}">
              <a16:creationId xmlns:a16="http://schemas.microsoft.com/office/drawing/2014/main" id="{D3B9BB19-E6D7-9923-F4D5-DD408962E89C}"/>
            </a:ext>
          </a:extLst>
        </xdr:cNvPr>
        <xdr:cNvSpPr txBox="1"/>
      </xdr:nvSpPr>
      <xdr:spPr>
        <a:xfrm>
          <a:off x="552450" y="4324350"/>
          <a:ext cx="617522" cy="38847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latin typeface="+mn-lt"/>
              <a:cs typeface="Arial" panose="020B0604020202020204" pitchFamily="34" charset="0"/>
            </a:rPr>
            <a:t>1</a:t>
          </a:r>
        </a:p>
      </xdr:txBody>
    </xdr:sp>
    <xdr:clientData/>
  </xdr:twoCellAnchor>
  <xdr:twoCellAnchor>
    <xdr:from>
      <xdr:col>0</xdr:col>
      <xdr:colOff>556260</xdr:colOff>
      <xdr:row>30</xdr:row>
      <xdr:rowOff>140970</xdr:rowOff>
    </xdr:from>
    <xdr:to>
      <xdr:col>1</xdr:col>
      <xdr:colOff>225873</xdr:colOff>
      <xdr:row>34</xdr:row>
      <xdr:rowOff>179504</xdr:rowOff>
    </xdr:to>
    <xdr:sp macro="" textlink="">
      <xdr:nvSpPr>
        <xdr:cNvPr id="4" name="TextBox 3">
          <a:extLst>
            <a:ext uri="{FF2B5EF4-FFF2-40B4-BE49-F238E27FC236}">
              <a16:creationId xmlns:a16="http://schemas.microsoft.com/office/drawing/2014/main" id="{EA3847A6-1047-BD49-C7B3-B9DFD96B1C07}"/>
            </a:ext>
          </a:extLst>
        </xdr:cNvPr>
        <xdr:cNvSpPr txBox="1"/>
      </xdr:nvSpPr>
      <xdr:spPr>
        <a:xfrm>
          <a:off x="542925" y="5867400"/>
          <a:ext cx="617522" cy="38847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latin typeface="+mn-lt"/>
              <a:cs typeface="Arial" panose="020B0604020202020204" pitchFamily="34" charset="0"/>
            </a:rPr>
            <a:t>2</a:t>
          </a:r>
        </a:p>
      </xdr:txBody>
    </xdr:sp>
    <xdr:clientData/>
  </xdr:twoCellAnchor>
  <xdr:twoCellAnchor>
    <xdr:from>
      <xdr:col>0</xdr:col>
      <xdr:colOff>579755</xdr:colOff>
      <xdr:row>23</xdr:row>
      <xdr:rowOff>117475</xdr:rowOff>
    </xdr:from>
    <xdr:to>
      <xdr:col>1</xdr:col>
      <xdr:colOff>235087</xdr:colOff>
      <xdr:row>25</xdr:row>
      <xdr:rowOff>121727</xdr:rowOff>
    </xdr:to>
    <xdr:sp macro="" textlink="">
      <xdr:nvSpPr>
        <xdr:cNvPr id="5" name="TextBox 4">
          <a:extLst>
            <a:ext uri="{FF2B5EF4-FFF2-40B4-BE49-F238E27FC236}">
              <a16:creationId xmlns:a16="http://schemas.microsoft.com/office/drawing/2014/main" id="{9996DD16-F83C-1643-41AD-39A2B26264AA}"/>
            </a:ext>
          </a:extLst>
        </xdr:cNvPr>
        <xdr:cNvSpPr txBox="1"/>
      </xdr:nvSpPr>
      <xdr:spPr>
        <a:xfrm>
          <a:off x="552450" y="4514850"/>
          <a:ext cx="617522" cy="38847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latin typeface="+mn-lt"/>
              <a:cs typeface="Arial" panose="020B0604020202020204" pitchFamily="34" charset="0"/>
            </a:rPr>
            <a:t>1</a:t>
          </a:r>
        </a:p>
      </xdr:txBody>
    </xdr:sp>
    <xdr:clientData/>
  </xdr:twoCellAnchor>
  <xdr:twoCellAnchor>
    <xdr:from>
      <xdr:col>0</xdr:col>
      <xdr:colOff>579755</xdr:colOff>
      <xdr:row>24</xdr:row>
      <xdr:rowOff>137795</xdr:rowOff>
    </xdr:from>
    <xdr:to>
      <xdr:col>1</xdr:col>
      <xdr:colOff>252475</xdr:colOff>
      <xdr:row>26</xdr:row>
      <xdr:rowOff>138931</xdr:rowOff>
    </xdr:to>
    <xdr:sp macro="" textlink="">
      <xdr:nvSpPr>
        <xdr:cNvPr id="6" name="TextBox 5">
          <a:extLst>
            <a:ext uri="{FF2B5EF4-FFF2-40B4-BE49-F238E27FC236}">
              <a16:creationId xmlns:a16="http://schemas.microsoft.com/office/drawing/2014/main" id="{F3BD2E88-CC9A-7107-C590-6EE2E1397C64}"/>
            </a:ext>
          </a:extLst>
        </xdr:cNvPr>
        <xdr:cNvSpPr txBox="1"/>
      </xdr:nvSpPr>
      <xdr:spPr>
        <a:xfrm>
          <a:off x="561975" y="4705350"/>
          <a:ext cx="617522" cy="38847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latin typeface="+mn-lt"/>
              <a:cs typeface="Arial" panose="020B0604020202020204" pitchFamily="34" charset="0"/>
            </a:rPr>
            <a:t>1</a:t>
          </a:r>
        </a:p>
      </xdr:txBody>
    </xdr:sp>
    <xdr:clientData/>
  </xdr:twoCellAnchor>
  <xdr:twoCellAnchor>
    <xdr:from>
      <xdr:col>0</xdr:col>
      <xdr:colOff>579755</xdr:colOff>
      <xdr:row>25</xdr:row>
      <xdr:rowOff>140970</xdr:rowOff>
    </xdr:from>
    <xdr:to>
      <xdr:col>1</xdr:col>
      <xdr:colOff>252475</xdr:colOff>
      <xdr:row>27</xdr:row>
      <xdr:rowOff>156156</xdr:rowOff>
    </xdr:to>
    <xdr:sp macro="" textlink="">
      <xdr:nvSpPr>
        <xdr:cNvPr id="7" name="TextBox 6">
          <a:extLst>
            <a:ext uri="{FF2B5EF4-FFF2-40B4-BE49-F238E27FC236}">
              <a16:creationId xmlns:a16="http://schemas.microsoft.com/office/drawing/2014/main" id="{F32ED812-5515-DEB8-7E3F-B06494EB3863}"/>
            </a:ext>
          </a:extLst>
        </xdr:cNvPr>
        <xdr:cNvSpPr txBox="1"/>
      </xdr:nvSpPr>
      <xdr:spPr>
        <a:xfrm>
          <a:off x="561975" y="4914900"/>
          <a:ext cx="617522" cy="38847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latin typeface="+mn-lt"/>
              <a:cs typeface="Arial" panose="020B0604020202020204" pitchFamily="34" charset="0"/>
            </a:rPr>
            <a:t>1</a:t>
          </a:r>
        </a:p>
      </xdr:txBody>
    </xdr:sp>
    <xdr:clientData/>
  </xdr:twoCellAnchor>
  <xdr:twoCellAnchor>
    <xdr:from>
      <xdr:col>0</xdr:col>
      <xdr:colOff>579755</xdr:colOff>
      <xdr:row>26</xdr:row>
      <xdr:rowOff>140970</xdr:rowOff>
    </xdr:from>
    <xdr:to>
      <xdr:col>1</xdr:col>
      <xdr:colOff>252475</xdr:colOff>
      <xdr:row>28</xdr:row>
      <xdr:rowOff>179436</xdr:rowOff>
    </xdr:to>
    <xdr:sp macro="" textlink="">
      <xdr:nvSpPr>
        <xdr:cNvPr id="8" name="TextBox 7">
          <a:extLst>
            <a:ext uri="{FF2B5EF4-FFF2-40B4-BE49-F238E27FC236}">
              <a16:creationId xmlns:a16="http://schemas.microsoft.com/office/drawing/2014/main" id="{DBB21F3B-E772-4F25-CE47-29197D2D7668}"/>
            </a:ext>
          </a:extLst>
        </xdr:cNvPr>
        <xdr:cNvSpPr txBox="1"/>
      </xdr:nvSpPr>
      <xdr:spPr>
        <a:xfrm>
          <a:off x="561975" y="5105400"/>
          <a:ext cx="617522" cy="38847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latin typeface="+mn-lt"/>
              <a:cs typeface="Arial" panose="020B0604020202020204" pitchFamily="34" charset="0"/>
            </a:rPr>
            <a:t>1</a:t>
          </a:r>
        </a:p>
      </xdr:txBody>
    </xdr:sp>
    <xdr:clientData/>
  </xdr:twoCellAnchor>
  <xdr:twoCellAnchor>
    <xdr:from>
      <xdr:col>0</xdr:col>
      <xdr:colOff>579755</xdr:colOff>
      <xdr:row>27</xdr:row>
      <xdr:rowOff>158115</xdr:rowOff>
    </xdr:from>
    <xdr:to>
      <xdr:col>1</xdr:col>
      <xdr:colOff>252475</xdr:colOff>
      <xdr:row>29</xdr:row>
      <xdr:rowOff>156130</xdr:rowOff>
    </xdr:to>
    <xdr:sp macro="" textlink="">
      <xdr:nvSpPr>
        <xdr:cNvPr id="9" name="TextBox 8">
          <a:extLst>
            <a:ext uri="{FF2B5EF4-FFF2-40B4-BE49-F238E27FC236}">
              <a16:creationId xmlns:a16="http://schemas.microsoft.com/office/drawing/2014/main" id="{0CEA5D47-0176-E24A-E672-1042159D3D38}"/>
            </a:ext>
          </a:extLst>
        </xdr:cNvPr>
        <xdr:cNvSpPr txBox="1"/>
      </xdr:nvSpPr>
      <xdr:spPr>
        <a:xfrm>
          <a:off x="561975" y="5305425"/>
          <a:ext cx="617522" cy="38847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latin typeface="+mn-lt"/>
              <a:cs typeface="Arial" panose="020B0604020202020204" pitchFamily="34" charset="0"/>
            </a:rPr>
            <a:t>1</a:t>
          </a:r>
        </a:p>
      </xdr:txBody>
    </xdr:sp>
    <xdr:clientData/>
  </xdr:twoCellAnchor>
  <xdr:twoCellAnchor>
    <xdr:from>
      <xdr:col>0</xdr:col>
      <xdr:colOff>579755</xdr:colOff>
      <xdr:row>28</xdr:row>
      <xdr:rowOff>167640</xdr:rowOff>
    </xdr:from>
    <xdr:to>
      <xdr:col>1</xdr:col>
      <xdr:colOff>252475</xdr:colOff>
      <xdr:row>30</xdr:row>
      <xdr:rowOff>154858</xdr:rowOff>
    </xdr:to>
    <xdr:sp macro="" textlink="">
      <xdr:nvSpPr>
        <xdr:cNvPr id="10" name="TextBox 9">
          <a:extLst>
            <a:ext uri="{FF2B5EF4-FFF2-40B4-BE49-F238E27FC236}">
              <a16:creationId xmlns:a16="http://schemas.microsoft.com/office/drawing/2014/main" id="{ACA13EB6-2808-CA8E-3651-6F0141E5E20B}"/>
            </a:ext>
          </a:extLst>
        </xdr:cNvPr>
        <xdr:cNvSpPr txBox="1"/>
      </xdr:nvSpPr>
      <xdr:spPr>
        <a:xfrm>
          <a:off x="561975" y="5495925"/>
          <a:ext cx="617522" cy="38847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latin typeface="+mn-lt"/>
              <a:cs typeface="Arial" panose="020B0604020202020204" pitchFamily="34" charset="0"/>
            </a:rPr>
            <a:t>1</a:t>
          </a:r>
        </a:p>
      </xdr:txBody>
    </xdr:sp>
    <xdr:clientData/>
  </xdr:twoCellAnchor>
  <xdr:twoCellAnchor>
    <xdr:from>
      <xdr:col>0</xdr:col>
      <xdr:colOff>579755</xdr:colOff>
      <xdr:row>29</xdr:row>
      <xdr:rowOff>148590</xdr:rowOff>
    </xdr:from>
    <xdr:to>
      <xdr:col>1</xdr:col>
      <xdr:colOff>235087</xdr:colOff>
      <xdr:row>31</xdr:row>
      <xdr:rowOff>148480</xdr:rowOff>
    </xdr:to>
    <xdr:sp macro="" textlink="">
      <xdr:nvSpPr>
        <xdr:cNvPr id="11" name="TextBox 10">
          <a:extLst>
            <a:ext uri="{FF2B5EF4-FFF2-40B4-BE49-F238E27FC236}">
              <a16:creationId xmlns:a16="http://schemas.microsoft.com/office/drawing/2014/main" id="{D88AD7AD-4B5B-19D8-F948-16C13DA18811}"/>
            </a:ext>
          </a:extLst>
        </xdr:cNvPr>
        <xdr:cNvSpPr txBox="1"/>
      </xdr:nvSpPr>
      <xdr:spPr>
        <a:xfrm>
          <a:off x="552450" y="5676900"/>
          <a:ext cx="617522" cy="38847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latin typeface="+mn-lt"/>
              <a:cs typeface="Arial" panose="020B0604020202020204" pitchFamily="34" charset="0"/>
            </a:rPr>
            <a:t>1</a:t>
          </a:r>
        </a:p>
      </xdr:txBody>
    </xdr:sp>
    <xdr:clientData/>
  </xdr:twoCellAnchor>
  <xdr:twoCellAnchor>
    <xdr:from>
      <xdr:col>0</xdr:col>
      <xdr:colOff>576580</xdr:colOff>
      <xdr:row>31</xdr:row>
      <xdr:rowOff>137795</xdr:rowOff>
    </xdr:from>
    <xdr:to>
      <xdr:col>1</xdr:col>
      <xdr:colOff>235704</xdr:colOff>
      <xdr:row>34</xdr:row>
      <xdr:rowOff>159314</xdr:rowOff>
    </xdr:to>
    <xdr:sp macro="" textlink="">
      <xdr:nvSpPr>
        <xdr:cNvPr id="12" name="TextBox 11">
          <a:extLst>
            <a:ext uri="{FF2B5EF4-FFF2-40B4-BE49-F238E27FC236}">
              <a16:creationId xmlns:a16="http://schemas.microsoft.com/office/drawing/2014/main" id="{716C5770-F8E4-F73B-1968-0AF6630BC32B}"/>
            </a:ext>
          </a:extLst>
        </xdr:cNvPr>
        <xdr:cNvSpPr txBox="1"/>
      </xdr:nvSpPr>
      <xdr:spPr>
        <a:xfrm>
          <a:off x="390525" y="5702300"/>
          <a:ext cx="754242" cy="37259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latin typeface="+mn-lt"/>
              <a:cs typeface="Arial" panose="020B0604020202020204" pitchFamily="34" charset="0"/>
            </a:rPr>
            <a:t>2</a:t>
          </a:r>
        </a:p>
      </xdr:txBody>
    </xdr:sp>
    <xdr:clientData/>
  </xdr:twoCellAnchor>
  <xdr:twoCellAnchor>
    <xdr:from>
      <xdr:col>0</xdr:col>
      <xdr:colOff>564173</xdr:colOff>
      <xdr:row>32</xdr:row>
      <xdr:rowOff>153865</xdr:rowOff>
    </xdr:from>
    <xdr:to>
      <xdr:col>1</xdr:col>
      <xdr:colOff>223297</xdr:colOff>
      <xdr:row>35</xdr:row>
      <xdr:rowOff>175384</xdr:rowOff>
    </xdr:to>
    <xdr:sp macro="" textlink="">
      <xdr:nvSpPr>
        <xdr:cNvPr id="13" name="TextBox 12">
          <a:extLst>
            <a:ext uri="{FF2B5EF4-FFF2-40B4-BE49-F238E27FC236}">
              <a16:creationId xmlns:a16="http://schemas.microsoft.com/office/drawing/2014/main" id="{C646D783-BDD2-4FE1-9CF2-76FADA8FDF93}"/>
            </a:ext>
          </a:extLst>
        </xdr:cNvPr>
        <xdr:cNvSpPr txBox="1"/>
      </xdr:nvSpPr>
      <xdr:spPr>
        <a:xfrm>
          <a:off x="564173" y="6249865"/>
          <a:ext cx="589643" cy="59301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latin typeface="+mn-lt"/>
              <a:cs typeface="Arial" panose="020B0604020202020204" pitchFamily="34" charset="0"/>
            </a:rPr>
            <a:t>2</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45720</xdr:colOff>
      <xdr:row>0</xdr:row>
      <xdr:rowOff>0</xdr:rowOff>
    </xdr:from>
    <xdr:to>
      <xdr:col>5</xdr:col>
      <xdr:colOff>53340</xdr:colOff>
      <xdr:row>0</xdr:row>
      <xdr:rowOff>0</xdr:rowOff>
    </xdr:to>
    <xdr:graphicFrame macro="">
      <xdr:nvGraphicFramePr>
        <xdr:cNvPr id="1448040" name="Chart 1">
          <a:extLst>
            <a:ext uri="{FF2B5EF4-FFF2-40B4-BE49-F238E27FC236}">
              <a16:creationId xmlns:a16="http://schemas.microsoft.com/office/drawing/2014/main" id="{0423B1F7-59BC-0735-1831-D7A6E4A1CF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45720</xdr:colOff>
      <xdr:row>0</xdr:row>
      <xdr:rowOff>0</xdr:rowOff>
    </xdr:from>
    <xdr:to>
      <xdr:col>4</xdr:col>
      <xdr:colOff>320040</xdr:colOff>
      <xdr:row>0</xdr:row>
      <xdr:rowOff>0</xdr:rowOff>
    </xdr:to>
    <xdr:graphicFrame macro="">
      <xdr:nvGraphicFramePr>
        <xdr:cNvPr id="1448041" name="Chart 2">
          <a:extLst>
            <a:ext uri="{FF2B5EF4-FFF2-40B4-BE49-F238E27FC236}">
              <a16:creationId xmlns:a16="http://schemas.microsoft.com/office/drawing/2014/main" id="{7BDFD206-AC9F-05D1-2C85-2686A1D58D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37</xdr:row>
      <xdr:rowOff>138430</xdr:rowOff>
    </xdr:from>
    <xdr:to>
      <xdr:col>6</xdr:col>
      <xdr:colOff>512950</xdr:colOff>
      <xdr:row>48</xdr:row>
      <xdr:rowOff>185365</xdr:rowOff>
    </xdr:to>
    <xdr:sp macro="" textlink="">
      <xdr:nvSpPr>
        <xdr:cNvPr id="4" name="TextBox 3">
          <a:extLst>
            <a:ext uri="{FF2B5EF4-FFF2-40B4-BE49-F238E27FC236}">
              <a16:creationId xmlns:a16="http://schemas.microsoft.com/office/drawing/2014/main" id="{C2651A51-B7D7-5764-9513-BDC4470EAC92}"/>
            </a:ext>
          </a:extLst>
        </xdr:cNvPr>
        <xdr:cNvSpPr txBox="1"/>
      </xdr:nvSpPr>
      <xdr:spPr>
        <a:xfrm>
          <a:off x="0" y="6677384"/>
          <a:ext cx="5041416" cy="20938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latin typeface="+mn-lt"/>
              <a:cs typeface="Arial" panose="020B0604020202020204" pitchFamily="34" charset="0"/>
            </a:rPr>
            <a:t>1</a:t>
          </a:r>
          <a:r>
            <a:rPr lang="en-US" sz="1000">
              <a:latin typeface="+mn-lt"/>
              <a:cs typeface="Arial" panose="020B0604020202020204" pitchFamily="34" charset="0"/>
            </a:rPr>
            <a:t>Age is based on the age of the household</a:t>
          </a:r>
          <a:r>
            <a:rPr lang="en-US" sz="1000" baseline="0">
              <a:latin typeface="+mn-lt"/>
              <a:cs typeface="Arial" panose="020B0604020202020204" pitchFamily="34" charset="0"/>
            </a:rPr>
            <a:t> survey respondent. </a:t>
          </a:r>
          <a:endParaRPr lang="en-US" sz="1000">
            <a:latin typeface="+mn-lt"/>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2</a:t>
          </a:r>
          <a:r>
            <a:rPr lang="en-US" sz="1000">
              <a:solidFill>
                <a:schemeClr val="dk1"/>
              </a:solidFill>
              <a:effectLst/>
              <a:latin typeface="+mn-lt"/>
              <a:ea typeface="+mn-ea"/>
              <a:cs typeface="Arial" panose="020B0604020202020204" pitchFamily="34" charset="0"/>
            </a:rPr>
            <a:t>Starting in 2014, the Annual Mutual Fund Shareholder Tracking Survey was revised to include a dual-frame random digit dial (RDD) sample design. In prior years, the survey used a landline RDD sampling frame. </a:t>
          </a:r>
        </a:p>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3</a:t>
          </a:r>
          <a:r>
            <a:rPr lang="en-US" sz="1000">
              <a:solidFill>
                <a:schemeClr val="dk1"/>
              </a:solidFill>
              <a:effectLst/>
              <a:latin typeface="+mn-lt"/>
              <a:ea typeface="+mn-ea"/>
              <a:cs typeface="Arial" panose="020B0604020202020204" pitchFamily="34" charset="0"/>
            </a:rPr>
            <a:t>Starting in 2022, the Annual Mutual Fund Shareholder Tracking Survey was fielded on the KnowledgePanel®, a probability based online panel designed to be representative of the US population. The KnowledgePanel® was designed and administered by Ipsos, an online consumer research company. </a:t>
          </a:r>
        </a:p>
        <a:p>
          <a:pPr>
            <a:lnSpc>
              <a:spcPts val="1100"/>
            </a:lnSpc>
          </a:pPr>
          <a:r>
            <a:rPr lang="en-US" sz="1000">
              <a:latin typeface="+mn-lt"/>
              <a:cs typeface="Arial" panose="020B0604020202020204" pitchFamily="34" charset="0"/>
            </a:rPr>
            <a:t>Note: See note to </a:t>
          </a:r>
          <a:r>
            <a:rPr lang="en-US" sz="1000">
              <a:solidFill>
                <a:schemeClr val="dk1"/>
              </a:solidFill>
              <a:effectLst/>
              <a:latin typeface="+mn-lt"/>
              <a:ea typeface="+mn-ea"/>
              <a:cs typeface="+mn-cs"/>
            </a:rPr>
            <a:t>Table</a:t>
          </a:r>
          <a:r>
            <a:rPr lang="en-US" sz="1000" baseline="0">
              <a:solidFill>
                <a:schemeClr val="dk1"/>
              </a:solidFill>
              <a:effectLst/>
              <a:latin typeface="+mn-lt"/>
              <a:ea typeface="+mn-ea"/>
              <a:cs typeface="+mn-cs"/>
            </a:rPr>
            <a:t> 1</a:t>
          </a:r>
          <a:r>
            <a:rPr lang="en-US" sz="1000">
              <a:latin typeface="+mn-lt"/>
              <a:cs typeface="Arial" panose="020B0604020202020204" pitchFamily="34" charset="0"/>
            </a:rPr>
            <a:t> for survey methods regarding mutual fund ownership.</a:t>
          </a:r>
        </a:p>
        <a:p>
          <a:pPr marL="0" marR="0" indent="0" defTabSz="914400" eaLnBrk="1" fontAlgn="auto" latinLnBrk="0" hangingPunct="1">
            <a:lnSpc>
              <a:spcPts val="1100"/>
            </a:lnSpc>
            <a:spcBef>
              <a:spcPts val="0"/>
            </a:spcBef>
            <a:spcAft>
              <a:spcPts val="0"/>
            </a:spcAft>
            <a:buClrTx/>
            <a:buSzTx/>
            <a:buFontTx/>
            <a:buNone/>
            <a:tabLst/>
            <a:defRPr/>
          </a:pPr>
          <a:r>
            <a:rPr lang="en-US" sz="1000" b="0" i="0" u="none" strike="noStrike">
              <a:solidFill>
                <a:schemeClr val="dk1"/>
              </a:solidFill>
              <a:effectLst/>
              <a:latin typeface="+mn-lt"/>
              <a:ea typeface="+mn-ea"/>
              <a:cs typeface="Arial" panose="020B0604020202020204" pitchFamily="34" charset="0"/>
            </a:rPr>
            <a:t>Sources: </a:t>
          </a:r>
          <a:r>
            <a:rPr lang="en-US" sz="1000"/>
            <a:t>Investment Company Institute Annual Mutual Fund Shareholder Tracking Survey</a:t>
          </a:r>
          <a:r>
            <a:rPr lang="en-US" sz="1000" b="0" i="0" u="none" strike="noStrike">
              <a:solidFill>
                <a:schemeClr val="dk1"/>
              </a:solidFill>
              <a:effectLst/>
              <a:latin typeface="+mn-lt"/>
              <a:ea typeface="+mn-ea"/>
              <a:cs typeface="Arial" panose="020B0604020202020204" pitchFamily="34" charset="0"/>
            </a:rPr>
            <a:t> </a:t>
          </a:r>
          <a:r>
            <a:rPr lang="en-US" sz="1000" b="0" i="0">
              <a:solidFill>
                <a:schemeClr val="dk1"/>
              </a:solidFill>
              <a:effectLst/>
              <a:latin typeface="+mn-lt"/>
              <a:ea typeface="+mn-ea"/>
              <a:cs typeface="Arial" panose="020B0604020202020204" pitchFamily="34" charset="0"/>
            </a:rPr>
            <a:t>and US Census Bureau</a:t>
          </a:r>
          <a:r>
            <a:rPr lang="en-US" sz="1000">
              <a:solidFill>
                <a:schemeClr val="dk1"/>
              </a:solidFill>
              <a:effectLst/>
              <a:latin typeface="+mn-lt"/>
              <a:ea typeface="+mn-ea"/>
              <a:cs typeface="Arial" panose="020B0604020202020204" pitchFamily="34" charset="0"/>
            </a:rPr>
            <a:t> </a:t>
          </a:r>
          <a:endParaRPr lang="en-US" sz="1000">
            <a:effectLst/>
            <a:latin typeface="+mn-lt"/>
            <a:cs typeface="Arial" panose="020B0604020202020204" pitchFamily="34" charset="0"/>
          </a:endParaRPr>
        </a:p>
        <a:p>
          <a:pPr>
            <a:lnSpc>
              <a:spcPts val="1100"/>
            </a:lnSpc>
          </a:pPr>
          <a:endParaRPr lang="en-US" sz="1000">
            <a:latin typeface="+mn-lt"/>
            <a:cs typeface="Arial" panose="020B0604020202020204" pitchFamily="34" charset="0"/>
          </a:endParaRPr>
        </a:p>
      </xdr:txBody>
    </xdr:sp>
    <xdr:clientData/>
  </xdr:twoCellAnchor>
  <xdr:twoCellAnchor>
    <xdr:from>
      <xdr:col>0</xdr:col>
      <xdr:colOff>699135</xdr:colOff>
      <xdr:row>25</xdr:row>
      <xdr:rowOff>125730</xdr:rowOff>
    </xdr:from>
    <xdr:to>
      <xdr:col>0</xdr:col>
      <xdr:colOff>976452</xdr:colOff>
      <xdr:row>37</xdr:row>
      <xdr:rowOff>125730</xdr:rowOff>
    </xdr:to>
    <xdr:sp macro="" textlink="">
      <xdr:nvSpPr>
        <xdr:cNvPr id="5" name="TextBox 4">
          <a:extLst>
            <a:ext uri="{FF2B5EF4-FFF2-40B4-BE49-F238E27FC236}">
              <a16:creationId xmlns:a16="http://schemas.microsoft.com/office/drawing/2014/main" id="{762C846E-45F4-C1C0-364C-C7D6902C04E6}"/>
            </a:ext>
          </a:extLst>
        </xdr:cNvPr>
        <xdr:cNvSpPr txBox="1"/>
      </xdr:nvSpPr>
      <xdr:spPr>
        <a:xfrm>
          <a:off x="668655" y="4935855"/>
          <a:ext cx="278193" cy="1905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678180</xdr:colOff>
      <xdr:row>26</xdr:row>
      <xdr:rowOff>125730</xdr:rowOff>
    </xdr:from>
    <xdr:to>
      <xdr:col>0</xdr:col>
      <xdr:colOff>962382</xdr:colOff>
      <xdr:row>38</xdr:row>
      <xdr:rowOff>118115</xdr:rowOff>
    </xdr:to>
    <xdr:sp macro="" textlink="">
      <xdr:nvSpPr>
        <xdr:cNvPr id="6" name="TextBox 5">
          <a:extLst>
            <a:ext uri="{FF2B5EF4-FFF2-40B4-BE49-F238E27FC236}">
              <a16:creationId xmlns:a16="http://schemas.microsoft.com/office/drawing/2014/main" id="{BF58F067-6E1F-5EA4-C61F-3AC58058B3DC}"/>
            </a:ext>
          </a:extLst>
        </xdr:cNvPr>
        <xdr:cNvSpPr txBox="1"/>
      </xdr:nvSpPr>
      <xdr:spPr>
        <a:xfrm>
          <a:off x="660400" y="4489450"/>
          <a:ext cx="276225" cy="8382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680085</xdr:colOff>
      <xdr:row>27</xdr:row>
      <xdr:rowOff>81915</xdr:rowOff>
    </xdr:from>
    <xdr:to>
      <xdr:col>0</xdr:col>
      <xdr:colOff>1014891</xdr:colOff>
      <xdr:row>39</xdr:row>
      <xdr:rowOff>89559</xdr:rowOff>
    </xdr:to>
    <xdr:sp macro="" textlink="">
      <xdr:nvSpPr>
        <xdr:cNvPr id="7" name="TextBox 6">
          <a:extLst>
            <a:ext uri="{FF2B5EF4-FFF2-40B4-BE49-F238E27FC236}">
              <a16:creationId xmlns:a16="http://schemas.microsoft.com/office/drawing/2014/main" id="{F085BDDA-B173-5915-4845-A9262909A24F}"/>
            </a:ext>
          </a:extLst>
        </xdr:cNvPr>
        <xdr:cNvSpPr txBox="1"/>
      </xdr:nvSpPr>
      <xdr:spPr>
        <a:xfrm>
          <a:off x="676275" y="4644390"/>
          <a:ext cx="276225" cy="8382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680085</xdr:colOff>
      <xdr:row>28</xdr:row>
      <xdr:rowOff>86995</xdr:rowOff>
    </xdr:from>
    <xdr:to>
      <xdr:col>0</xdr:col>
      <xdr:colOff>955302</xdr:colOff>
      <xdr:row>40</xdr:row>
      <xdr:rowOff>108633</xdr:rowOff>
    </xdr:to>
    <xdr:sp macro="" textlink="">
      <xdr:nvSpPr>
        <xdr:cNvPr id="8" name="TextBox 7">
          <a:extLst>
            <a:ext uri="{FF2B5EF4-FFF2-40B4-BE49-F238E27FC236}">
              <a16:creationId xmlns:a16="http://schemas.microsoft.com/office/drawing/2014/main" id="{8BC84F49-89BB-C81B-4EA7-1EBFBE98D979}"/>
            </a:ext>
          </a:extLst>
        </xdr:cNvPr>
        <xdr:cNvSpPr txBox="1"/>
      </xdr:nvSpPr>
      <xdr:spPr>
        <a:xfrm>
          <a:off x="666750" y="4821555"/>
          <a:ext cx="276225" cy="8382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678180</xdr:colOff>
      <xdr:row>29</xdr:row>
      <xdr:rowOff>118110</xdr:rowOff>
    </xdr:from>
    <xdr:to>
      <xdr:col>0</xdr:col>
      <xdr:colOff>962382</xdr:colOff>
      <xdr:row>41</xdr:row>
      <xdr:rowOff>125754</xdr:rowOff>
    </xdr:to>
    <xdr:sp macro="" textlink="">
      <xdr:nvSpPr>
        <xdr:cNvPr id="9" name="TextBox 8">
          <a:extLst>
            <a:ext uri="{FF2B5EF4-FFF2-40B4-BE49-F238E27FC236}">
              <a16:creationId xmlns:a16="http://schemas.microsoft.com/office/drawing/2014/main" id="{A1C5C868-CD0D-122F-4BE6-F659F455A68E}"/>
            </a:ext>
          </a:extLst>
        </xdr:cNvPr>
        <xdr:cNvSpPr txBox="1"/>
      </xdr:nvSpPr>
      <xdr:spPr>
        <a:xfrm>
          <a:off x="660400" y="5661025"/>
          <a:ext cx="276225" cy="1143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678815</xdr:colOff>
      <xdr:row>30</xdr:row>
      <xdr:rowOff>116205</xdr:rowOff>
    </xdr:from>
    <xdr:to>
      <xdr:col>0</xdr:col>
      <xdr:colOff>961232</xdr:colOff>
      <xdr:row>42</xdr:row>
      <xdr:rowOff>116205</xdr:rowOff>
    </xdr:to>
    <xdr:sp macro="" textlink="">
      <xdr:nvSpPr>
        <xdr:cNvPr id="10" name="TextBox 9">
          <a:extLst>
            <a:ext uri="{FF2B5EF4-FFF2-40B4-BE49-F238E27FC236}">
              <a16:creationId xmlns:a16="http://schemas.microsoft.com/office/drawing/2014/main" id="{985D9FF2-507E-BE93-5194-00F2D378605E}"/>
            </a:ext>
          </a:extLst>
        </xdr:cNvPr>
        <xdr:cNvSpPr txBox="1"/>
      </xdr:nvSpPr>
      <xdr:spPr>
        <a:xfrm>
          <a:off x="657225" y="5876925"/>
          <a:ext cx="266700" cy="1524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678180</xdr:colOff>
      <xdr:row>31</xdr:row>
      <xdr:rowOff>117475</xdr:rowOff>
    </xdr:from>
    <xdr:to>
      <xdr:col>0</xdr:col>
      <xdr:colOff>956876</xdr:colOff>
      <xdr:row>43</xdr:row>
      <xdr:rowOff>117475</xdr:rowOff>
    </xdr:to>
    <xdr:sp macro="" textlink="">
      <xdr:nvSpPr>
        <xdr:cNvPr id="11" name="TextBox 10">
          <a:extLst>
            <a:ext uri="{FF2B5EF4-FFF2-40B4-BE49-F238E27FC236}">
              <a16:creationId xmlns:a16="http://schemas.microsoft.com/office/drawing/2014/main" id="{90162BDD-256D-A8D9-98A6-90E19C42FF94}"/>
            </a:ext>
          </a:extLst>
        </xdr:cNvPr>
        <xdr:cNvSpPr txBox="1"/>
      </xdr:nvSpPr>
      <xdr:spPr>
        <a:xfrm>
          <a:off x="666750" y="6067425"/>
          <a:ext cx="264861" cy="1524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678180</xdr:colOff>
      <xdr:row>32</xdr:row>
      <xdr:rowOff>148590</xdr:rowOff>
    </xdr:from>
    <xdr:to>
      <xdr:col>0</xdr:col>
      <xdr:colOff>969734</xdr:colOff>
      <xdr:row>44</xdr:row>
      <xdr:rowOff>148590</xdr:rowOff>
    </xdr:to>
    <xdr:sp macro="" textlink="">
      <xdr:nvSpPr>
        <xdr:cNvPr id="12" name="TextBox 11">
          <a:extLst>
            <a:ext uri="{FF2B5EF4-FFF2-40B4-BE49-F238E27FC236}">
              <a16:creationId xmlns:a16="http://schemas.microsoft.com/office/drawing/2014/main" id="{2B8594EA-22C9-D0BC-024E-D6A5ACB427D0}"/>
            </a:ext>
          </a:extLst>
        </xdr:cNvPr>
        <xdr:cNvSpPr txBox="1"/>
      </xdr:nvSpPr>
      <xdr:spPr>
        <a:xfrm>
          <a:off x="666750" y="6276975"/>
          <a:ext cx="263640" cy="17145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678180</xdr:colOff>
      <xdr:row>33</xdr:row>
      <xdr:rowOff>137795</xdr:rowOff>
    </xdr:from>
    <xdr:to>
      <xdr:col>0</xdr:col>
      <xdr:colOff>954634</xdr:colOff>
      <xdr:row>45</xdr:row>
      <xdr:rowOff>123835</xdr:rowOff>
    </xdr:to>
    <xdr:sp macro="" textlink="">
      <xdr:nvSpPr>
        <xdr:cNvPr id="2" name="TextBox 1">
          <a:extLst>
            <a:ext uri="{FF2B5EF4-FFF2-40B4-BE49-F238E27FC236}">
              <a16:creationId xmlns:a16="http://schemas.microsoft.com/office/drawing/2014/main" id="{04B7A527-3D21-DEC4-5EA2-97343BBB1A60}"/>
            </a:ext>
          </a:extLst>
        </xdr:cNvPr>
        <xdr:cNvSpPr txBox="1"/>
      </xdr:nvSpPr>
      <xdr:spPr>
        <a:xfrm>
          <a:off x="657225" y="6457950"/>
          <a:ext cx="262425" cy="1905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681355</xdr:colOff>
      <xdr:row>34</xdr:row>
      <xdr:rowOff>120650</xdr:rowOff>
    </xdr:from>
    <xdr:to>
      <xdr:col>1</xdr:col>
      <xdr:colOff>31390</xdr:colOff>
      <xdr:row>37</xdr:row>
      <xdr:rowOff>142017</xdr:rowOff>
    </xdr:to>
    <xdr:sp macro="" textlink="">
      <xdr:nvSpPr>
        <xdr:cNvPr id="3" name="TextBox 2">
          <a:extLst>
            <a:ext uri="{FF2B5EF4-FFF2-40B4-BE49-F238E27FC236}">
              <a16:creationId xmlns:a16="http://schemas.microsoft.com/office/drawing/2014/main" id="{0850F8CD-4C77-907A-BC21-FDF67F38CA1A}"/>
            </a:ext>
          </a:extLst>
        </xdr:cNvPr>
        <xdr:cNvSpPr txBox="1"/>
      </xdr:nvSpPr>
      <xdr:spPr>
        <a:xfrm>
          <a:off x="454025" y="6267450"/>
          <a:ext cx="754242" cy="37259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latin typeface="+mn-lt"/>
              <a:cs typeface="Arial" panose="020B0604020202020204" pitchFamily="34" charset="0"/>
            </a:rPr>
            <a:t>3</a:t>
          </a:r>
        </a:p>
      </xdr:txBody>
    </xdr:sp>
    <xdr:clientData/>
  </xdr:twoCellAnchor>
  <xdr:twoCellAnchor>
    <xdr:from>
      <xdr:col>0</xdr:col>
      <xdr:colOff>679174</xdr:colOff>
      <xdr:row>35</xdr:row>
      <xdr:rowOff>140805</xdr:rowOff>
    </xdr:from>
    <xdr:to>
      <xdr:col>1</xdr:col>
      <xdr:colOff>29209</xdr:colOff>
      <xdr:row>38</xdr:row>
      <xdr:rowOff>162172</xdr:rowOff>
    </xdr:to>
    <xdr:sp macro="" textlink="">
      <xdr:nvSpPr>
        <xdr:cNvPr id="13" name="TextBox 12">
          <a:extLst>
            <a:ext uri="{FF2B5EF4-FFF2-40B4-BE49-F238E27FC236}">
              <a16:creationId xmlns:a16="http://schemas.microsoft.com/office/drawing/2014/main" id="{C8861076-67CA-48DA-94F7-20A2621D0B5C}"/>
            </a:ext>
          </a:extLst>
        </xdr:cNvPr>
        <xdr:cNvSpPr txBox="1"/>
      </xdr:nvSpPr>
      <xdr:spPr>
        <a:xfrm>
          <a:off x="679174" y="6833153"/>
          <a:ext cx="493035" cy="59286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latin typeface="+mn-lt"/>
              <a:cs typeface="Arial" panose="020B0604020202020204" pitchFamily="34" charset="0"/>
            </a:rPr>
            <a:t>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72</xdr:row>
      <xdr:rowOff>131445</xdr:rowOff>
    </xdr:from>
    <xdr:to>
      <xdr:col>8</xdr:col>
      <xdr:colOff>586966</xdr:colOff>
      <xdr:row>86</xdr:row>
      <xdr:rowOff>148596</xdr:rowOff>
    </xdr:to>
    <xdr:sp macro="" textlink="">
      <xdr:nvSpPr>
        <xdr:cNvPr id="2" name="TextBox 1">
          <a:extLst>
            <a:ext uri="{FF2B5EF4-FFF2-40B4-BE49-F238E27FC236}">
              <a16:creationId xmlns:a16="http://schemas.microsoft.com/office/drawing/2014/main" id="{CC1CBF88-16C3-3010-7543-D23351AC8F59}"/>
            </a:ext>
          </a:extLst>
        </xdr:cNvPr>
        <xdr:cNvSpPr txBox="1"/>
      </xdr:nvSpPr>
      <xdr:spPr>
        <a:xfrm>
          <a:off x="19050" y="13904595"/>
          <a:ext cx="5720941" cy="26841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1</a:t>
          </a:r>
          <a:r>
            <a:rPr lang="en-US" sz="1000">
              <a:solidFill>
                <a:schemeClr val="dk1"/>
              </a:solidFill>
              <a:effectLst/>
              <a:latin typeface="+mn-lt"/>
              <a:ea typeface="+mn-ea"/>
              <a:cs typeface="+mn-cs"/>
            </a:rPr>
            <a:t>Age is based on the age of the household</a:t>
          </a:r>
          <a:r>
            <a:rPr lang="en-US" sz="1000" baseline="0">
              <a:solidFill>
                <a:schemeClr val="dk1"/>
              </a:solidFill>
              <a:effectLst/>
              <a:latin typeface="+mn-lt"/>
              <a:ea typeface="+mn-ea"/>
              <a:cs typeface="+mn-cs"/>
            </a:rPr>
            <a:t> survey respondent. </a:t>
          </a:r>
          <a:endParaRPr lang="en-US" sz="1000" baseline="0">
            <a:solidFill>
              <a:schemeClr val="dk1"/>
            </a:solidFill>
            <a:effectLst/>
            <a:latin typeface="+mn-lt"/>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mn-cs"/>
            </a:rPr>
            <a:t>2</a:t>
          </a:r>
          <a:r>
            <a:rPr lang="en-US" sz="1000">
              <a:solidFill>
                <a:schemeClr val="dk1"/>
              </a:solidFill>
              <a:effectLst/>
              <a:latin typeface="+mn-lt"/>
              <a:ea typeface="+mn-ea"/>
              <a:cs typeface="+mn-cs"/>
            </a:rPr>
            <a:t>Starting in 2014, the Annual Mutual Fund Shareholder Tracking Survey was revised to include a dual-frame random digit dial (RDD) sample design. In prior years, the survey used a landline RDD sampling frame. </a:t>
          </a:r>
        </a:p>
        <a:p>
          <a:pPr marL="0" marR="0" indent="0" defTabSz="914400" eaLnBrk="1" fontAlgn="auto" latinLnBrk="0" hangingPunct="1">
            <a:lnSpc>
              <a:spcPct val="100000"/>
            </a:lnSpc>
            <a:spcBef>
              <a:spcPts val="0"/>
            </a:spcBef>
            <a:spcAft>
              <a:spcPts val="0"/>
            </a:spcAft>
            <a:buClrTx/>
            <a:buSzTx/>
            <a:buFontTx/>
            <a:buNone/>
            <a:tabLst/>
            <a:defRPr/>
          </a:pPr>
          <a:r>
            <a:rPr lang="en-US" sz="1000" baseline="30000">
              <a:effectLst/>
              <a:latin typeface="+mn-lt"/>
            </a:rPr>
            <a:t>3</a:t>
          </a:r>
          <a:r>
            <a:rPr lang="en-US" sz="1000">
              <a:effectLst/>
              <a:latin typeface="+mn-lt"/>
            </a:rPr>
            <a:t>Starting in 2022, the Annual Mutual Fund Shareholder Tracking Survey was fielded on the KnowledgePanel®, a probability based online panel designed to be representative of the US population. The KnowledgePanel® was designed and administered by Ipsos, an online consumer research company. </a:t>
          </a:r>
        </a:p>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4</a:t>
          </a:r>
          <a:r>
            <a:rPr lang="en-US" sz="1000" baseline="0">
              <a:solidFill>
                <a:schemeClr val="dk1"/>
              </a:solidFill>
              <a:effectLst/>
              <a:latin typeface="+mn-lt"/>
              <a:ea typeface="+mn-ea"/>
              <a:cs typeface="Arial" panose="020B0604020202020204" pitchFamily="34" charset="0"/>
            </a:rPr>
            <a:t>The percentage of all households in each age group is based on ICI survey data and is weighted to match the US Census Bureau’s Current Population Survey.</a:t>
          </a:r>
        </a:p>
        <a:p>
          <a:r>
            <a:rPr lang="en-US" sz="1000">
              <a:latin typeface="+mn-lt"/>
              <a:cs typeface="Arial" panose="020B0604020202020204" pitchFamily="34" charset="0"/>
            </a:rPr>
            <a:t>Note: See note to Table</a:t>
          </a:r>
          <a:r>
            <a:rPr lang="en-US" sz="1000" baseline="0">
              <a:latin typeface="+mn-lt"/>
              <a:cs typeface="Arial" panose="020B0604020202020204" pitchFamily="34" charset="0"/>
            </a:rPr>
            <a:t> </a:t>
          </a:r>
          <a:r>
            <a:rPr lang="en-US" sz="1000">
              <a:latin typeface="+mn-lt"/>
              <a:cs typeface="Arial" panose="020B0604020202020204" pitchFamily="34" charset="0"/>
            </a:rPr>
            <a:t>1 for survey methods regarding mutual fund ownership.</a:t>
          </a:r>
        </a:p>
        <a:p>
          <a:r>
            <a:rPr lang="en-US" sz="1000">
              <a:latin typeface="+mn-lt"/>
              <a:cs typeface="Arial" panose="020B0604020202020204" pitchFamily="34" charset="0"/>
            </a:rPr>
            <a:t>Sources: </a:t>
          </a:r>
          <a:r>
            <a:rPr lang="en-US" sz="1000"/>
            <a:t>Investment Company Institute Annual Mutual Fund Shareholder Tracking Survey</a:t>
          </a:r>
          <a:r>
            <a:rPr lang="en-US" sz="1000">
              <a:latin typeface="+mn-lt"/>
              <a:cs typeface="Arial" panose="020B0604020202020204" pitchFamily="34" charset="0"/>
            </a:rPr>
            <a:t> and US Census Bureau</a:t>
          </a:r>
        </a:p>
      </xdr:txBody>
    </xdr:sp>
    <xdr:clientData/>
  </xdr:twoCellAnchor>
  <xdr:twoCellAnchor>
    <xdr:from>
      <xdr:col>0</xdr:col>
      <xdr:colOff>349885</xdr:colOff>
      <xdr:row>26</xdr:row>
      <xdr:rowOff>80010</xdr:rowOff>
    </xdr:from>
    <xdr:to>
      <xdr:col>1</xdr:col>
      <xdr:colOff>54688</xdr:colOff>
      <xdr:row>30</xdr:row>
      <xdr:rowOff>80010</xdr:rowOff>
    </xdr:to>
    <xdr:sp macro="" textlink="">
      <xdr:nvSpPr>
        <xdr:cNvPr id="3" name="TextBox 2">
          <a:extLst>
            <a:ext uri="{FF2B5EF4-FFF2-40B4-BE49-F238E27FC236}">
              <a16:creationId xmlns:a16="http://schemas.microsoft.com/office/drawing/2014/main" id="{F451500F-9935-89E1-DA8C-FD049F30B6CE}"/>
            </a:ext>
          </a:extLst>
        </xdr:cNvPr>
        <xdr:cNvSpPr txBox="1"/>
      </xdr:nvSpPr>
      <xdr:spPr>
        <a:xfrm>
          <a:off x="342900" y="4467225"/>
          <a:ext cx="295275" cy="6705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356870</xdr:colOff>
      <xdr:row>60</xdr:row>
      <xdr:rowOff>118110</xdr:rowOff>
    </xdr:from>
    <xdr:to>
      <xdr:col>1</xdr:col>
      <xdr:colOff>82092</xdr:colOff>
      <xdr:row>62</xdr:row>
      <xdr:rowOff>118110</xdr:rowOff>
    </xdr:to>
    <xdr:sp macro="" textlink="">
      <xdr:nvSpPr>
        <xdr:cNvPr id="4" name="TextBox 3">
          <a:extLst>
            <a:ext uri="{FF2B5EF4-FFF2-40B4-BE49-F238E27FC236}">
              <a16:creationId xmlns:a16="http://schemas.microsoft.com/office/drawing/2014/main" id="{31B032BB-F42B-BD36-691C-1E530B0FB012}"/>
            </a:ext>
          </a:extLst>
        </xdr:cNvPr>
        <xdr:cNvSpPr txBox="1"/>
      </xdr:nvSpPr>
      <xdr:spPr>
        <a:xfrm>
          <a:off x="361950" y="9043035"/>
          <a:ext cx="295275" cy="33528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367665</xdr:colOff>
      <xdr:row>61</xdr:row>
      <xdr:rowOff>118110</xdr:rowOff>
    </xdr:from>
    <xdr:to>
      <xdr:col>1</xdr:col>
      <xdr:colOff>73943</xdr:colOff>
      <xdr:row>70</xdr:row>
      <xdr:rowOff>118110</xdr:rowOff>
    </xdr:to>
    <xdr:sp macro="" textlink="">
      <xdr:nvSpPr>
        <xdr:cNvPr id="5" name="TextBox 4">
          <a:extLst>
            <a:ext uri="{FF2B5EF4-FFF2-40B4-BE49-F238E27FC236}">
              <a16:creationId xmlns:a16="http://schemas.microsoft.com/office/drawing/2014/main" id="{08E3C4E0-E564-31F9-CC03-4AF2F4B79B70}"/>
            </a:ext>
          </a:extLst>
        </xdr:cNvPr>
        <xdr:cNvSpPr txBox="1"/>
      </xdr:nvSpPr>
      <xdr:spPr>
        <a:xfrm>
          <a:off x="368300" y="9213850"/>
          <a:ext cx="295275" cy="6705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356870</xdr:colOff>
      <xdr:row>27</xdr:row>
      <xdr:rowOff>81915</xdr:rowOff>
    </xdr:from>
    <xdr:to>
      <xdr:col>1</xdr:col>
      <xdr:colOff>82092</xdr:colOff>
      <xdr:row>39</xdr:row>
      <xdr:rowOff>90873</xdr:rowOff>
    </xdr:to>
    <xdr:sp macro="" textlink="">
      <xdr:nvSpPr>
        <xdr:cNvPr id="6" name="TextBox 5">
          <a:extLst>
            <a:ext uri="{FF2B5EF4-FFF2-40B4-BE49-F238E27FC236}">
              <a16:creationId xmlns:a16="http://schemas.microsoft.com/office/drawing/2014/main" id="{526A08F0-164F-5B75-16CD-49DA437741ED}"/>
            </a:ext>
          </a:extLst>
        </xdr:cNvPr>
        <xdr:cNvSpPr txBox="1"/>
      </xdr:nvSpPr>
      <xdr:spPr>
        <a:xfrm>
          <a:off x="361950" y="4644390"/>
          <a:ext cx="295275" cy="831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387985</xdr:colOff>
      <xdr:row>28</xdr:row>
      <xdr:rowOff>81915</xdr:rowOff>
    </xdr:from>
    <xdr:to>
      <xdr:col>1</xdr:col>
      <xdr:colOff>91239</xdr:colOff>
      <xdr:row>40</xdr:row>
      <xdr:rowOff>82113</xdr:rowOff>
    </xdr:to>
    <xdr:sp macro="" textlink="">
      <xdr:nvSpPr>
        <xdr:cNvPr id="7" name="TextBox 6">
          <a:extLst>
            <a:ext uri="{FF2B5EF4-FFF2-40B4-BE49-F238E27FC236}">
              <a16:creationId xmlns:a16="http://schemas.microsoft.com/office/drawing/2014/main" id="{B3499065-F5FB-6D3A-F28D-0C1F666FB160}"/>
            </a:ext>
          </a:extLst>
        </xdr:cNvPr>
        <xdr:cNvSpPr txBox="1"/>
      </xdr:nvSpPr>
      <xdr:spPr>
        <a:xfrm>
          <a:off x="371475" y="4812030"/>
          <a:ext cx="295275" cy="84328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387985</xdr:colOff>
      <xdr:row>62</xdr:row>
      <xdr:rowOff>118110</xdr:rowOff>
    </xdr:from>
    <xdr:to>
      <xdr:col>1</xdr:col>
      <xdr:colOff>91239</xdr:colOff>
      <xdr:row>72</xdr:row>
      <xdr:rowOff>108579</xdr:rowOff>
    </xdr:to>
    <xdr:sp macro="" textlink="">
      <xdr:nvSpPr>
        <xdr:cNvPr id="8" name="TextBox 7">
          <a:extLst>
            <a:ext uri="{FF2B5EF4-FFF2-40B4-BE49-F238E27FC236}">
              <a16:creationId xmlns:a16="http://schemas.microsoft.com/office/drawing/2014/main" id="{5757C03C-7156-B4C7-72AC-C2A2DE211971}"/>
            </a:ext>
          </a:extLst>
        </xdr:cNvPr>
        <xdr:cNvSpPr txBox="1"/>
      </xdr:nvSpPr>
      <xdr:spPr>
        <a:xfrm>
          <a:off x="371475" y="9378315"/>
          <a:ext cx="295275" cy="6705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356870</xdr:colOff>
      <xdr:row>63</xdr:row>
      <xdr:rowOff>108585</xdr:rowOff>
    </xdr:from>
    <xdr:to>
      <xdr:col>1</xdr:col>
      <xdr:colOff>82092</xdr:colOff>
      <xdr:row>73</xdr:row>
      <xdr:rowOff>118105</xdr:rowOff>
    </xdr:to>
    <xdr:sp macro="" textlink="">
      <xdr:nvSpPr>
        <xdr:cNvPr id="9" name="TextBox 8">
          <a:extLst>
            <a:ext uri="{FF2B5EF4-FFF2-40B4-BE49-F238E27FC236}">
              <a16:creationId xmlns:a16="http://schemas.microsoft.com/office/drawing/2014/main" id="{B8B3B7D9-BE6F-0BAD-AB97-C2DFBC7E3602}"/>
            </a:ext>
          </a:extLst>
        </xdr:cNvPr>
        <xdr:cNvSpPr txBox="1"/>
      </xdr:nvSpPr>
      <xdr:spPr>
        <a:xfrm>
          <a:off x="361950" y="9545955"/>
          <a:ext cx="295275" cy="6705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356870</xdr:colOff>
      <xdr:row>29</xdr:row>
      <xdr:rowOff>118110</xdr:rowOff>
    </xdr:from>
    <xdr:to>
      <xdr:col>1</xdr:col>
      <xdr:colOff>82092</xdr:colOff>
      <xdr:row>41</xdr:row>
      <xdr:rowOff>76791</xdr:rowOff>
    </xdr:to>
    <xdr:sp macro="" textlink="">
      <xdr:nvSpPr>
        <xdr:cNvPr id="10" name="TextBox 9">
          <a:extLst>
            <a:ext uri="{FF2B5EF4-FFF2-40B4-BE49-F238E27FC236}">
              <a16:creationId xmlns:a16="http://schemas.microsoft.com/office/drawing/2014/main" id="{31A7A769-DBC6-3F8D-E070-18F13444A7EA}"/>
            </a:ext>
          </a:extLst>
        </xdr:cNvPr>
        <xdr:cNvSpPr txBox="1"/>
      </xdr:nvSpPr>
      <xdr:spPr>
        <a:xfrm>
          <a:off x="361950" y="4989195"/>
          <a:ext cx="295275" cy="84328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354965</xdr:colOff>
      <xdr:row>64</xdr:row>
      <xdr:rowOff>91440</xdr:rowOff>
    </xdr:from>
    <xdr:to>
      <xdr:col>1</xdr:col>
      <xdr:colOff>81943</xdr:colOff>
      <xdr:row>75</xdr:row>
      <xdr:rowOff>91440</xdr:rowOff>
    </xdr:to>
    <xdr:sp macro="" textlink="">
      <xdr:nvSpPr>
        <xdr:cNvPr id="11" name="TextBox 10">
          <a:extLst>
            <a:ext uri="{FF2B5EF4-FFF2-40B4-BE49-F238E27FC236}">
              <a16:creationId xmlns:a16="http://schemas.microsoft.com/office/drawing/2014/main" id="{01D7C409-9C51-94E8-4CBF-4DB06E7ED76C}"/>
            </a:ext>
          </a:extLst>
        </xdr:cNvPr>
        <xdr:cNvSpPr txBox="1"/>
      </xdr:nvSpPr>
      <xdr:spPr>
        <a:xfrm>
          <a:off x="352425" y="11203305"/>
          <a:ext cx="276225" cy="1143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356870</xdr:colOff>
      <xdr:row>30</xdr:row>
      <xdr:rowOff>80010</xdr:rowOff>
    </xdr:from>
    <xdr:to>
      <xdr:col>1</xdr:col>
      <xdr:colOff>82092</xdr:colOff>
      <xdr:row>42</xdr:row>
      <xdr:rowOff>69308</xdr:rowOff>
    </xdr:to>
    <xdr:sp macro="" textlink="">
      <xdr:nvSpPr>
        <xdr:cNvPr id="12" name="TextBox 11">
          <a:extLst>
            <a:ext uri="{FF2B5EF4-FFF2-40B4-BE49-F238E27FC236}">
              <a16:creationId xmlns:a16="http://schemas.microsoft.com/office/drawing/2014/main" id="{3D44984D-B8F7-3F6B-D050-A172D8B67E8A}"/>
            </a:ext>
          </a:extLst>
        </xdr:cNvPr>
        <xdr:cNvSpPr txBox="1"/>
      </xdr:nvSpPr>
      <xdr:spPr>
        <a:xfrm>
          <a:off x="361950" y="5836920"/>
          <a:ext cx="276225" cy="11461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389890</xdr:colOff>
      <xdr:row>31</xdr:row>
      <xdr:rowOff>116205</xdr:rowOff>
    </xdr:from>
    <xdr:to>
      <xdr:col>1</xdr:col>
      <xdr:colOff>83213</xdr:colOff>
      <xdr:row>43</xdr:row>
      <xdr:rowOff>92798</xdr:rowOff>
    </xdr:to>
    <xdr:sp macro="" textlink="">
      <xdr:nvSpPr>
        <xdr:cNvPr id="13" name="TextBox 12">
          <a:extLst>
            <a:ext uri="{FF2B5EF4-FFF2-40B4-BE49-F238E27FC236}">
              <a16:creationId xmlns:a16="http://schemas.microsoft.com/office/drawing/2014/main" id="{B820987C-612A-14BD-156F-8C42909B1C4E}"/>
            </a:ext>
          </a:extLst>
        </xdr:cNvPr>
        <xdr:cNvSpPr txBox="1"/>
      </xdr:nvSpPr>
      <xdr:spPr>
        <a:xfrm>
          <a:off x="371475" y="6048375"/>
          <a:ext cx="278043" cy="134622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356870</xdr:colOff>
      <xdr:row>65</xdr:row>
      <xdr:rowOff>114300</xdr:rowOff>
    </xdr:from>
    <xdr:to>
      <xdr:col>1</xdr:col>
      <xdr:colOff>73049</xdr:colOff>
      <xdr:row>76</xdr:row>
      <xdr:rowOff>114300</xdr:rowOff>
    </xdr:to>
    <xdr:sp macro="" textlink="">
      <xdr:nvSpPr>
        <xdr:cNvPr id="14" name="TextBox 13">
          <a:extLst>
            <a:ext uri="{FF2B5EF4-FFF2-40B4-BE49-F238E27FC236}">
              <a16:creationId xmlns:a16="http://schemas.microsoft.com/office/drawing/2014/main" id="{4FC0BB7A-ABF0-258B-C8DC-63BAA441515C}"/>
            </a:ext>
          </a:extLst>
        </xdr:cNvPr>
        <xdr:cNvSpPr txBox="1"/>
      </xdr:nvSpPr>
      <xdr:spPr>
        <a:xfrm>
          <a:off x="352425" y="11610975"/>
          <a:ext cx="270407" cy="13335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365125</xdr:colOff>
      <xdr:row>32</xdr:row>
      <xdr:rowOff>117475</xdr:rowOff>
    </xdr:from>
    <xdr:to>
      <xdr:col>1</xdr:col>
      <xdr:colOff>69075</xdr:colOff>
      <xdr:row>44</xdr:row>
      <xdr:rowOff>117676</xdr:rowOff>
    </xdr:to>
    <xdr:sp macro="" textlink="">
      <xdr:nvSpPr>
        <xdr:cNvPr id="15" name="TextBox 14">
          <a:extLst>
            <a:ext uri="{FF2B5EF4-FFF2-40B4-BE49-F238E27FC236}">
              <a16:creationId xmlns:a16="http://schemas.microsoft.com/office/drawing/2014/main" id="{8265107E-C7D2-6B10-1FB3-6D986C93D863}"/>
            </a:ext>
          </a:extLst>
        </xdr:cNvPr>
        <xdr:cNvSpPr txBox="1"/>
      </xdr:nvSpPr>
      <xdr:spPr>
        <a:xfrm>
          <a:off x="352425" y="6257925"/>
          <a:ext cx="280083" cy="152724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365125</xdr:colOff>
      <xdr:row>66</xdr:row>
      <xdr:rowOff>117475</xdr:rowOff>
    </xdr:from>
    <xdr:to>
      <xdr:col>1</xdr:col>
      <xdr:colOff>80537</xdr:colOff>
      <xdr:row>77</xdr:row>
      <xdr:rowOff>117475</xdr:rowOff>
    </xdr:to>
    <xdr:sp macro="" textlink="">
      <xdr:nvSpPr>
        <xdr:cNvPr id="16" name="TextBox 15">
          <a:extLst>
            <a:ext uri="{FF2B5EF4-FFF2-40B4-BE49-F238E27FC236}">
              <a16:creationId xmlns:a16="http://schemas.microsoft.com/office/drawing/2014/main" id="{10AB0A63-F4B6-45F5-8165-43BF658A0438}"/>
            </a:ext>
          </a:extLst>
        </xdr:cNvPr>
        <xdr:cNvSpPr txBox="1"/>
      </xdr:nvSpPr>
      <xdr:spPr>
        <a:xfrm>
          <a:off x="361950" y="12001500"/>
          <a:ext cx="264623" cy="1524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354330</xdr:colOff>
      <xdr:row>33</xdr:row>
      <xdr:rowOff>137795</xdr:rowOff>
    </xdr:from>
    <xdr:to>
      <xdr:col>1</xdr:col>
      <xdr:colOff>53606</xdr:colOff>
      <xdr:row>45</xdr:row>
      <xdr:rowOff>124120</xdr:rowOff>
    </xdr:to>
    <xdr:sp macro="" textlink="">
      <xdr:nvSpPr>
        <xdr:cNvPr id="17" name="TextBox 16">
          <a:extLst>
            <a:ext uri="{FF2B5EF4-FFF2-40B4-BE49-F238E27FC236}">
              <a16:creationId xmlns:a16="http://schemas.microsoft.com/office/drawing/2014/main" id="{A504DCA4-730C-0817-8F3C-903AB981CC7E}"/>
            </a:ext>
          </a:extLst>
        </xdr:cNvPr>
        <xdr:cNvSpPr txBox="1"/>
      </xdr:nvSpPr>
      <xdr:spPr>
        <a:xfrm>
          <a:off x="342900" y="6457950"/>
          <a:ext cx="291485" cy="1730553"/>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385445</xdr:colOff>
      <xdr:row>67</xdr:row>
      <xdr:rowOff>140970</xdr:rowOff>
    </xdr:from>
    <xdr:to>
      <xdr:col>1</xdr:col>
      <xdr:colOff>90549</xdr:colOff>
      <xdr:row>78</xdr:row>
      <xdr:rowOff>140970</xdr:rowOff>
    </xdr:to>
    <xdr:sp macro="" textlink="">
      <xdr:nvSpPr>
        <xdr:cNvPr id="18" name="TextBox 17">
          <a:extLst>
            <a:ext uri="{FF2B5EF4-FFF2-40B4-BE49-F238E27FC236}">
              <a16:creationId xmlns:a16="http://schemas.microsoft.com/office/drawing/2014/main" id="{EEC2933D-24E6-1E7E-398F-9ADFF6BDAA4B}"/>
            </a:ext>
          </a:extLst>
        </xdr:cNvPr>
        <xdr:cNvSpPr txBox="1"/>
      </xdr:nvSpPr>
      <xdr:spPr>
        <a:xfrm>
          <a:off x="371475" y="12401550"/>
          <a:ext cx="275189" cy="17145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354330</xdr:colOff>
      <xdr:row>34</xdr:row>
      <xdr:rowOff>158115</xdr:rowOff>
    </xdr:from>
    <xdr:to>
      <xdr:col>1</xdr:col>
      <xdr:colOff>81540</xdr:colOff>
      <xdr:row>38</xdr:row>
      <xdr:rowOff>123639</xdr:rowOff>
    </xdr:to>
    <xdr:sp macro="" textlink="">
      <xdr:nvSpPr>
        <xdr:cNvPr id="19" name="TextBox 18">
          <a:extLst>
            <a:ext uri="{FF2B5EF4-FFF2-40B4-BE49-F238E27FC236}">
              <a16:creationId xmlns:a16="http://schemas.microsoft.com/office/drawing/2014/main" id="{0CD4F070-3C63-D534-20C6-CFD83EAB1CF0}"/>
            </a:ext>
          </a:extLst>
        </xdr:cNvPr>
        <xdr:cNvSpPr txBox="1"/>
      </xdr:nvSpPr>
      <xdr:spPr>
        <a:xfrm>
          <a:off x="352425" y="6667500"/>
          <a:ext cx="295275"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385445</xdr:colOff>
      <xdr:row>68</xdr:row>
      <xdr:rowOff>140970</xdr:rowOff>
    </xdr:from>
    <xdr:to>
      <xdr:col>1</xdr:col>
      <xdr:colOff>81721</xdr:colOff>
      <xdr:row>70</xdr:row>
      <xdr:rowOff>114215</xdr:rowOff>
    </xdr:to>
    <xdr:sp macro="" textlink="">
      <xdr:nvSpPr>
        <xdr:cNvPr id="20" name="TextBox 19">
          <a:extLst>
            <a:ext uri="{FF2B5EF4-FFF2-40B4-BE49-F238E27FC236}">
              <a16:creationId xmlns:a16="http://schemas.microsoft.com/office/drawing/2014/main" id="{4C534B33-D6C6-90B3-F6C6-AC758173180D}"/>
            </a:ext>
          </a:extLst>
        </xdr:cNvPr>
        <xdr:cNvSpPr txBox="1"/>
      </xdr:nvSpPr>
      <xdr:spPr>
        <a:xfrm>
          <a:off x="361950" y="12782550"/>
          <a:ext cx="295275"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385445</xdr:colOff>
      <xdr:row>69</xdr:row>
      <xdr:rowOff>140970</xdr:rowOff>
    </xdr:from>
    <xdr:to>
      <xdr:col>1</xdr:col>
      <xdr:colOff>81721</xdr:colOff>
      <xdr:row>72</xdr:row>
      <xdr:rowOff>114215</xdr:rowOff>
    </xdr:to>
    <xdr:sp macro="" textlink="">
      <xdr:nvSpPr>
        <xdr:cNvPr id="21" name="TextBox 20">
          <a:extLst>
            <a:ext uri="{FF2B5EF4-FFF2-40B4-BE49-F238E27FC236}">
              <a16:creationId xmlns:a16="http://schemas.microsoft.com/office/drawing/2014/main" id="{4667D0ED-EEBF-4B07-2C81-21C6E742E112}"/>
            </a:ext>
          </a:extLst>
        </xdr:cNvPr>
        <xdr:cNvSpPr txBox="1"/>
      </xdr:nvSpPr>
      <xdr:spPr>
        <a:xfrm>
          <a:off x="257175" y="12096750"/>
          <a:ext cx="389902" cy="3429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351155</xdr:colOff>
      <xdr:row>35</xdr:row>
      <xdr:rowOff>137795</xdr:rowOff>
    </xdr:from>
    <xdr:to>
      <xdr:col>1</xdr:col>
      <xdr:colOff>90975</xdr:colOff>
      <xdr:row>39</xdr:row>
      <xdr:rowOff>120667</xdr:rowOff>
    </xdr:to>
    <xdr:sp macro="" textlink="">
      <xdr:nvSpPr>
        <xdr:cNvPr id="22" name="TextBox 21">
          <a:extLst>
            <a:ext uri="{FF2B5EF4-FFF2-40B4-BE49-F238E27FC236}">
              <a16:creationId xmlns:a16="http://schemas.microsoft.com/office/drawing/2014/main" id="{FF92AF16-B32C-FEF7-5253-FC9ABC2D7AE4}"/>
            </a:ext>
          </a:extLst>
        </xdr:cNvPr>
        <xdr:cNvSpPr txBox="1"/>
      </xdr:nvSpPr>
      <xdr:spPr>
        <a:xfrm>
          <a:off x="234950" y="6454775"/>
          <a:ext cx="402553" cy="527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361950</xdr:colOff>
      <xdr:row>36</xdr:row>
      <xdr:rowOff>133350</xdr:rowOff>
    </xdr:from>
    <xdr:to>
      <xdr:col>1</xdr:col>
      <xdr:colOff>101770</xdr:colOff>
      <xdr:row>40</xdr:row>
      <xdr:rowOff>87647</xdr:rowOff>
    </xdr:to>
    <xdr:sp macro="" textlink="">
      <xdr:nvSpPr>
        <xdr:cNvPr id="23" name="TextBox 22">
          <a:extLst>
            <a:ext uri="{FF2B5EF4-FFF2-40B4-BE49-F238E27FC236}">
              <a16:creationId xmlns:a16="http://schemas.microsoft.com/office/drawing/2014/main" id="{5AB43B90-D004-4996-B989-9B5CD64F26B9}"/>
            </a:ext>
          </a:extLst>
        </xdr:cNvPr>
        <xdr:cNvSpPr txBox="1"/>
      </xdr:nvSpPr>
      <xdr:spPr>
        <a:xfrm>
          <a:off x="361950" y="7019925"/>
          <a:ext cx="282745" cy="74487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352425</xdr:colOff>
      <xdr:row>70</xdr:row>
      <xdr:rowOff>142875</xdr:rowOff>
    </xdr:from>
    <xdr:to>
      <xdr:col>1</xdr:col>
      <xdr:colOff>48701</xdr:colOff>
      <xdr:row>73</xdr:row>
      <xdr:rowOff>116120</xdr:rowOff>
    </xdr:to>
    <xdr:sp macro="" textlink="">
      <xdr:nvSpPr>
        <xdr:cNvPr id="24" name="TextBox 23">
          <a:extLst>
            <a:ext uri="{FF2B5EF4-FFF2-40B4-BE49-F238E27FC236}">
              <a16:creationId xmlns:a16="http://schemas.microsoft.com/office/drawing/2014/main" id="{ED95E4BD-95D8-4795-BEFB-8989D3D7DD58}"/>
            </a:ext>
          </a:extLst>
        </xdr:cNvPr>
        <xdr:cNvSpPr txBox="1"/>
      </xdr:nvSpPr>
      <xdr:spPr>
        <a:xfrm>
          <a:off x="352425" y="13535025"/>
          <a:ext cx="239201" cy="54474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50165</xdr:colOff>
      <xdr:row>38</xdr:row>
      <xdr:rowOff>124459</xdr:rowOff>
    </xdr:from>
    <xdr:to>
      <xdr:col>10</xdr:col>
      <xdr:colOff>558345</xdr:colOff>
      <xdr:row>50</xdr:row>
      <xdr:rowOff>131434</xdr:rowOff>
    </xdr:to>
    <xdr:sp macro="" textlink="">
      <xdr:nvSpPr>
        <xdr:cNvPr id="2" name="TextBox 1">
          <a:extLst>
            <a:ext uri="{FF2B5EF4-FFF2-40B4-BE49-F238E27FC236}">
              <a16:creationId xmlns:a16="http://schemas.microsoft.com/office/drawing/2014/main" id="{7D159002-FFCB-C275-B0C5-2502D5B628E0}"/>
            </a:ext>
          </a:extLst>
        </xdr:cNvPr>
        <xdr:cNvSpPr txBox="1"/>
      </xdr:nvSpPr>
      <xdr:spPr>
        <a:xfrm>
          <a:off x="47625" y="7323979"/>
          <a:ext cx="6321701" cy="23169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000" b="0" baseline="30000">
              <a:solidFill>
                <a:schemeClr val="dk1"/>
              </a:solidFill>
              <a:effectLst/>
              <a:latin typeface="+mn-lt"/>
              <a:ea typeface="+mn-ea"/>
              <a:cs typeface="Arial" panose="020B0604020202020204" pitchFamily="34" charset="0"/>
            </a:rPr>
            <a:t>1</a:t>
          </a:r>
          <a:r>
            <a:rPr lang="en-US" sz="1000" b="0" baseline="0">
              <a:solidFill>
                <a:schemeClr val="dk1"/>
              </a:solidFill>
              <a:effectLst/>
              <a:latin typeface="+mn-lt"/>
              <a:ea typeface="+mn-ea"/>
              <a:cs typeface="Arial" panose="020B0604020202020204" pitchFamily="34" charset="0"/>
            </a:rPr>
            <a:t>Total reported is household income before taxes in prior year.</a:t>
          </a:r>
        </a:p>
        <a:p>
          <a:pPr marL="0" marR="0" indent="0" defTabSz="914400" eaLnBrk="1" fontAlgn="auto" latinLnBrk="0" hangingPunct="1">
            <a:lnSpc>
              <a:spcPct val="100000"/>
            </a:lnSpc>
            <a:spcBef>
              <a:spcPts val="0"/>
            </a:spcBef>
            <a:spcAft>
              <a:spcPts val="0"/>
            </a:spcAft>
            <a:buClrTx/>
            <a:buSzTx/>
            <a:buFontTx/>
            <a:buNone/>
            <a:tabLst/>
            <a:defRPr/>
          </a:pPr>
          <a:r>
            <a:rPr lang="en-US" sz="1000" b="0" baseline="30000">
              <a:solidFill>
                <a:schemeClr val="dk1"/>
              </a:solidFill>
              <a:effectLst/>
              <a:latin typeface="+mn-lt"/>
              <a:ea typeface="+mn-ea"/>
              <a:cs typeface="Arial" panose="020B0604020202020204" pitchFamily="34" charset="0"/>
            </a:rPr>
            <a:t>2</a:t>
          </a:r>
          <a:r>
            <a:rPr lang="en-US" sz="1000" b="0">
              <a:solidFill>
                <a:schemeClr val="dk1"/>
              </a:solidFill>
              <a:effectLst/>
              <a:latin typeface="+mn-lt"/>
              <a:ea typeface="+mn-ea"/>
              <a:cs typeface="Arial" panose="020B0604020202020204" pitchFamily="34" charset="0"/>
            </a:rPr>
            <a:t>Starting in 2014, the Annual Mutual Fund Shareholder Tracking Survey was revised to include a dual-frame random digit dial (RDD) sample design. In prior years, the survey used a landline RDD sampling frame. </a:t>
          </a:r>
        </a:p>
        <a:p>
          <a:pPr marL="0" marR="0" indent="0" defTabSz="914400" eaLnBrk="1" fontAlgn="auto" latinLnBrk="0" hangingPunct="1">
            <a:lnSpc>
              <a:spcPct val="100000"/>
            </a:lnSpc>
            <a:spcBef>
              <a:spcPts val="0"/>
            </a:spcBef>
            <a:spcAft>
              <a:spcPts val="0"/>
            </a:spcAft>
            <a:buClrTx/>
            <a:buSzTx/>
            <a:buFontTx/>
            <a:buNone/>
            <a:tabLst/>
            <a:defRPr/>
          </a:pPr>
          <a:r>
            <a:rPr lang="en-US" sz="1000" b="0" baseline="30000">
              <a:solidFill>
                <a:schemeClr val="dk1"/>
              </a:solidFill>
              <a:effectLst/>
              <a:latin typeface="+mn-lt"/>
              <a:ea typeface="+mn-ea"/>
              <a:cs typeface="Arial" panose="020B0604020202020204" pitchFamily="34" charset="0"/>
            </a:rPr>
            <a:t>3</a:t>
          </a:r>
          <a:r>
            <a:rPr lang="en-US" sz="1000" b="0">
              <a:solidFill>
                <a:schemeClr val="dk1"/>
              </a:solidFill>
              <a:effectLst/>
              <a:latin typeface="+mn-lt"/>
              <a:ea typeface="+mn-ea"/>
              <a:cs typeface="Arial" panose="020B0604020202020204" pitchFamily="34" charset="0"/>
            </a:rPr>
            <a:t>Starting in 2022, the Annual Mutual Fund Shareholder Tracking Survey was fielded on the KnowledgePanel®, a probability based online panel designed to be representative of the US population. The KnowledgePanel® was designed and administered by Ipsos, an online consumer research company. </a:t>
          </a:r>
        </a:p>
        <a:p>
          <a:pPr marL="0" marR="0" indent="0" defTabSz="914400" eaLnBrk="1" fontAlgn="auto" latinLnBrk="0" hangingPunct="1">
            <a:lnSpc>
              <a:spcPct val="100000"/>
            </a:lnSpc>
            <a:spcBef>
              <a:spcPts val="0"/>
            </a:spcBef>
            <a:spcAft>
              <a:spcPts val="0"/>
            </a:spcAft>
            <a:buClrTx/>
            <a:buSzTx/>
            <a:buFontTx/>
            <a:buNone/>
            <a:tabLst/>
            <a:defRPr/>
          </a:pPr>
          <a:r>
            <a:rPr lang="en-US" sz="1000" b="0">
              <a:latin typeface="+mn-lt"/>
              <a:cs typeface="Arial" panose="020B0604020202020204" pitchFamily="34" charset="0"/>
            </a:rPr>
            <a:t>Note: See note to Table</a:t>
          </a:r>
          <a:r>
            <a:rPr lang="en-US" sz="1000" b="0" baseline="0">
              <a:latin typeface="+mn-lt"/>
              <a:cs typeface="Arial" panose="020B0604020202020204" pitchFamily="34" charset="0"/>
            </a:rPr>
            <a:t> </a:t>
          </a:r>
          <a:r>
            <a:rPr lang="en-US" sz="1000" b="0">
              <a:latin typeface="+mn-lt"/>
              <a:cs typeface="Arial" panose="020B0604020202020204" pitchFamily="34" charset="0"/>
            </a:rPr>
            <a:t>1 for survey methods regarding mutual fund ownership.</a:t>
          </a:r>
        </a:p>
        <a:p>
          <a:pPr marL="0" marR="0" indent="0" defTabSz="914400" eaLnBrk="1" fontAlgn="auto" latinLnBrk="0" hangingPunct="1">
            <a:lnSpc>
              <a:spcPct val="100000"/>
            </a:lnSpc>
            <a:spcBef>
              <a:spcPts val="0"/>
            </a:spcBef>
            <a:spcAft>
              <a:spcPts val="0"/>
            </a:spcAft>
            <a:buClrTx/>
            <a:buSzTx/>
            <a:buFontTx/>
            <a:buNone/>
            <a:tabLst/>
            <a:defRPr/>
          </a:pPr>
          <a:r>
            <a:rPr lang="en-US" sz="1000" b="0">
              <a:latin typeface="+mn-lt"/>
              <a:cs typeface="Arial" panose="020B0604020202020204" pitchFamily="34" charset="0"/>
            </a:rPr>
            <a:t>Sources: </a:t>
          </a:r>
          <a:r>
            <a:rPr lang="en-US" sz="1000"/>
            <a:t>Investment Company Institute Annual Mutual Fund Shareholder Tracking Survey</a:t>
          </a:r>
          <a:r>
            <a:rPr lang="en-US" sz="1000" b="0">
              <a:latin typeface="+mn-lt"/>
              <a:cs typeface="Arial" panose="020B0604020202020204" pitchFamily="34" charset="0"/>
            </a:rPr>
            <a:t> a</a:t>
          </a:r>
          <a:r>
            <a:rPr lang="en-US" sz="1000" b="0" i="0">
              <a:solidFill>
                <a:schemeClr val="dk1"/>
              </a:solidFill>
              <a:effectLst/>
              <a:latin typeface="+mn-lt"/>
              <a:ea typeface="+mn-ea"/>
              <a:cs typeface="+mn-cs"/>
            </a:rPr>
            <a:t>nd US Census Bureau</a:t>
          </a:r>
          <a:r>
            <a:rPr lang="en-US" sz="1000" b="0">
              <a:solidFill>
                <a:schemeClr val="dk1"/>
              </a:solidFill>
              <a:effectLst/>
              <a:latin typeface="+mn-lt"/>
              <a:ea typeface="+mn-ea"/>
              <a:cs typeface="+mn-cs"/>
            </a:rPr>
            <a:t> </a:t>
          </a:r>
          <a:endParaRPr lang="en-US" sz="1000" b="0">
            <a:effectLst/>
            <a:latin typeface="+mn-lt"/>
          </a:endParaRPr>
        </a:p>
        <a:p>
          <a:pPr>
            <a:lnSpc>
              <a:spcPts val="1000"/>
            </a:lnSpc>
          </a:pPr>
          <a:endParaRPr lang="en-US" sz="1000" b="0">
            <a:latin typeface="+mn-lt"/>
            <a:cs typeface="Arial" panose="020B0604020202020204" pitchFamily="34" charset="0"/>
          </a:endParaRPr>
        </a:p>
      </xdr:txBody>
    </xdr:sp>
    <xdr:clientData/>
  </xdr:twoCellAnchor>
  <xdr:twoCellAnchor>
    <xdr:from>
      <xdr:col>0</xdr:col>
      <xdr:colOff>387350</xdr:colOff>
      <xdr:row>26</xdr:row>
      <xdr:rowOff>81915</xdr:rowOff>
    </xdr:from>
    <xdr:to>
      <xdr:col>1</xdr:col>
      <xdr:colOff>48650</xdr:colOff>
      <xdr:row>38</xdr:row>
      <xdr:rowOff>81915</xdr:rowOff>
    </xdr:to>
    <xdr:sp macro="" textlink="">
      <xdr:nvSpPr>
        <xdr:cNvPr id="3" name="TextBox 2">
          <a:extLst>
            <a:ext uri="{FF2B5EF4-FFF2-40B4-BE49-F238E27FC236}">
              <a16:creationId xmlns:a16="http://schemas.microsoft.com/office/drawing/2014/main" id="{E775D97C-372C-491B-1B51-062AAB30ACDA}"/>
            </a:ext>
          </a:extLst>
        </xdr:cNvPr>
        <xdr:cNvSpPr txBox="1"/>
      </xdr:nvSpPr>
      <xdr:spPr>
        <a:xfrm>
          <a:off x="381000" y="4781550"/>
          <a:ext cx="276225" cy="8382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387350</xdr:colOff>
      <xdr:row>27</xdr:row>
      <xdr:rowOff>95885</xdr:rowOff>
    </xdr:from>
    <xdr:to>
      <xdr:col>1</xdr:col>
      <xdr:colOff>48650</xdr:colOff>
      <xdr:row>39</xdr:row>
      <xdr:rowOff>110040</xdr:rowOff>
    </xdr:to>
    <xdr:sp macro="" textlink="">
      <xdr:nvSpPr>
        <xdr:cNvPr id="4" name="TextBox 3">
          <a:extLst>
            <a:ext uri="{FF2B5EF4-FFF2-40B4-BE49-F238E27FC236}">
              <a16:creationId xmlns:a16="http://schemas.microsoft.com/office/drawing/2014/main" id="{0E836558-E110-8103-D1C6-2DFB92BC061F}"/>
            </a:ext>
          </a:extLst>
        </xdr:cNvPr>
        <xdr:cNvSpPr txBox="1"/>
      </xdr:nvSpPr>
      <xdr:spPr>
        <a:xfrm>
          <a:off x="381000" y="4949190"/>
          <a:ext cx="276225" cy="8382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389255</xdr:colOff>
      <xdr:row>28</xdr:row>
      <xdr:rowOff>81915</xdr:rowOff>
    </xdr:from>
    <xdr:to>
      <xdr:col>1</xdr:col>
      <xdr:colOff>45589</xdr:colOff>
      <xdr:row>40</xdr:row>
      <xdr:rowOff>110242</xdr:rowOff>
    </xdr:to>
    <xdr:sp macro="" textlink="">
      <xdr:nvSpPr>
        <xdr:cNvPr id="5" name="TextBox 4">
          <a:extLst>
            <a:ext uri="{FF2B5EF4-FFF2-40B4-BE49-F238E27FC236}">
              <a16:creationId xmlns:a16="http://schemas.microsoft.com/office/drawing/2014/main" id="{84CB7723-8EA7-F562-9AF4-E1372C05DA28}"/>
            </a:ext>
          </a:extLst>
        </xdr:cNvPr>
        <xdr:cNvSpPr txBox="1"/>
      </xdr:nvSpPr>
      <xdr:spPr>
        <a:xfrm>
          <a:off x="390525" y="5116830"/>
          <a:ext cx="276225" cy="8382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389255</xdr:colOff>
      <xdr:row>29</xdr:row>
      <xdr:rowOff>87630</xdr:rowOff>
    </xdr:from>
    <xdr:to>
      <xdr:col>1</xdr:col>
      <xdr:colOff>45589</xdr:colOff>
      <xdr:row>41</xdr:row>
      <xdr:rowOff>94022</xdr:rowOff>
    </xdr:to>
    <xdr:sp macro="" textlink="">
      <xdr:nvSpPr>
        <xdr:cNvPr id="6" name="TextBox 5">
          <a:extLst>
            <a:ext uri="{FF2B5EF4-FFF2-40B4-BE49-F238E27FC236}">
              <a16:creationId xmlns:a16="http://schemas.microsoft.com/office/drawing/2014/main" id="{3667BDD3-03C2-8EE9-130C-AA31356522D7}"/>
            </a:ext>
          </a:extLst>
        </xdr:cNvPr>
        <xdr:cNvSpPr txBox="1"/>
      </xdr:nvSpPr>
      <xdr:spPr>
        <a:xfrm>
          <a:off x="390525" y="5274945"/>
          <a:ext cx="276225" cy="8382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387350</xdr:colOff>
      <xdr:row>30</xdr:row>
      <xdr:rowOff>80010</xdr:rowOff>
    </xdr:from>
    <xdr:to>
      <xdr:col>1</xdr:col>
      <xdr:colOff>48650</xdr:colOff>
      <xdr:row>42</xdr:row>
      <xdr:rowOff>80010</xdr:rowOff>
    </xdr:to>
    <xdr:sp macro="" textlink="">
      <xdr:nvSpPr>
        <xdr:cNvPr id="7" name="TextBox 6">
          <a:extLst>
            <a:ext uri="{FF2B5EF4-FFF2-40B4-BE49-F238E27FC236}">
              <a16:creationId xmlns:a16="http://schemas.microsoft.com/office/drawing/2014/main" id="{28039BA6-B942-9261-854E-88267989BCD3}"/>
            </a:ext>
          </a:extLst>
        </xdr:cNvPr>
        <xdr:cNvSpPr txBox="1"/>
      </xdr:nvSpPr>
      <xdr:spPr>
        <a:xfrm>
          <a:off x="381000" y="6075045"/>
          <a:ext cx="257175" cy="1143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391160</xdr:colOff>
      <xdr:row>31</xdr:row>
      <xdr:rowOff>114300</xdr:rowOff>
    </xdr:from>
    <xdr:to>
      <xdr:col>1</xdr:col>
      <xdr:colOff>87002</xdr:colOff>
      <xdr:row>43</xdr:row>
      <xdr:rowOff>114300</xdr:rowOff>
    </xdr:to>
    <xdr:sp macro="" textlink="">
      <xdr:nvSpPr>
        <xdr:cNvPr id="8" name="TextBox 7">
          <a:extLst>
            <a:ext uri="{FF2B5EF4-FFF2-40B4-BE49-F238E27FC236}">
              <a16:creationId xmlns:a16="http://schemas.microsoft.com/office/drawing/2014/main" id="{ED53988B-0C81-88F7-2FFD-CB16A73AFF8D}"/>
            </a:ext>
          </a:extLst>
        </xdr:cNvPr>
        <xdr:cNvSpPr txBox="1"/>
      </xdr:nvSpPr>
      <xdr:spPr>
        <a:xfrm>
          <a:off x="390525" y="6296025"/>
          <a:ext cx="261175" cy="13335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426085</xdr:colOff>
      <xdr:row>32</xdr:row>
      <xdr:rowOff>113472</xdr:rowOff>
    </xdr:from>
    <xdr:to>
      <xdr:col>1</xdr:col>
      <xdr:colOff>40519</xdr:colOff>
      <xdr:row>44</xdr:row>
      <xdr:rowOff>119834</xdr:rowOff>
    </xdr:to>
    <xdr:sp macro="" textlink="">
      <xdr:nvSpPr>
        <xdr:cNvPr id="9" name="TextBox 8">
          <a:extLst>
            <a:ext uri="{FF2B5EF4-FFF2-40B4-BE49-F238E27FC236}">
              <a16:creationId xmlns:a16="http://schemas.microsoft.com/office/drawing/2014/main" id="{2E0F8AA4-29EF-D1D3-AF31-95D18EA3B7D2}"/>
            </a:ext>
          </a:extLst>
        </xdr:cNvPr>
        <xdr:cNvSpPr txBox="1"/>
      </xdr:nvSpPr>
      <xdr:spPr>
        <a:xfrm>
          <a:off x="381000" y="6485283"/>
          <a:ext cx="253006" cy="1524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412115</xdr:colOff>
      <xdr:row>33</xdr:row>
      <xdr:rowOff>130037</xdr:rowOff>
    </xdr:from>
    <xdr:to>
      <xdr:col>1</xdr:col>
      <xdr:colOff>32377</xdr:colOff>
      <xdr:row>45</xdr:row>
      <xdr:rowOff>123695</xdr:rowOff>
    </xdr:to>
    <xdr:sp macro="" textlink="">
      <xdr:nvSpPr>
        <xdr:cNvPr id="10" name="TextBox 9">
          <a:extLst>
            <a:ext uri="{FF2B5EF4-FFF2-40B4-BE49-F238E27FC236}">
              <a16:creationId xmlns:a16="http://schemas.microsoft.com/office/drawing/2014/main" id="{6AC5BC4F-F475-6216-FC58-BF1D535425AD}"/>
            </a:ext>
          </a:extLst>
        </xdr:cNvPr>
        <xdr:cNvSpPr txBox="1"/>
      </xdr:nvSpPr>
      <xdr:spPr>
        <a:xfrm>
          <a:off x="381000" y="6692348"/>
          <a:ext cx="248945" cy="17145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428018</xdr:colOff>
      <xdr:row>34</xdr:row>
      <xdr:rowOff>146519</xdr:rowOff>
    </xdr:from>
    <xdr:to>
      <xdr:col>1</xdr:col>
      <xdr:colOff>48056</xdr:colOff>
      <xdr:row>46</xdr:row>
      <xdr:rowOff>138904</xdr:rowOff>
    </xdr:to>
    <xdr:sp macro="" textlink="">
      <xdr:nvSpPr>
        <xdr:cNvPr id="11" name="TextBox 10">
          <a:extLst>
            <a:ext uri="{FF2B5EF4-FFF2-40B4-BE49-F238E27FC236}">
              <a16:creationId xmlns:a16="http://schemas.microsoft.com/office/drawing/2014/main" id="{8EC884A7-02FD-6B88-A0C7-7559A846D867}"/>
            </a:ext>
          </a:extLst>
        </xdr:cNvPr>
        <xdr:cNvSpPr txBox="1"/>
      </xdr:nvSpPr>
      <xdr:spPr>
        <a:xfrm>
          <a:off x="389283" y="6965674"/>
          <a:ext cx="244498" cy="1905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391113</xdr:colOff>
      <xdr:row>35</xdr:row>
      <xdr:rowOff>142188</xdr:rowOff>
    </xdr:from>
    <xdr:to>
      <xdr:col>1</xdr:col>
      <xdr:colOff>34149</xdr:colOff>
      <xdr:row>47</xdr:row>
      <xdr:rowOff>149832</xdr:rowOff>
    </xdr:to>
    <xdr:sp macro="" textlink="">
      <xdr:nvSpPr>
        <xdr:cNvPr id="12" name="TextBox 11">
          <a:extLst>
            <a:ext uri="{FF2B5EF4-FFF2-40B4-BE49-F238E27FC236}">
              <a16:creationId xmlns:a16="http://schemas.microsoft.com/office/drawing/2014/main" id="{402D842E-6124-C1A6-2E54-9A337480BBC8}"/>
            </a:ext>
          </a:extLst>
        </xdr:cNvPr>
        <xdr:cNvSpPr txBox="1"/>
      </xdr:nvSpPr>
      <xdr:spPr>
        <a:xfrm>
          <a:off x="269193" y="6786380"/>
          <a:ext cx="354744" cy="197223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392206</xdr:colOff>
      <xdr:row>36</xdr:row>
      <xdr:rowOff>145677</xdr:rowOff>
    </xdr:from>
    <xdr:to>
      <xdr:col>1</xdr:col>
      <xdr:colOff>35242</xdr:colOff>
      <xdr:row>48</xdr:row>
      <xdr:rowOff>153321</xdr:rowOff>
    </xdr:to>
    <xdr:sp macro="" textlink="">
      <xdr:nvSpPr>
        <xdr:cNvPr id="13" name="TextBox 12">
          <a:extLst>
            <a:ext uri="{FF2B5EF4-FFF2-40B4-BE49-F238E27FC236}">
              <a16:creationId xmlns:a16="http://schemas.microsoft.com/office/drawing/2014/main" id="{052A7310-B5BA-498F-BAE0-F4C89AFC7187}"/>
            </a:ext>
          </a:extLst>
        </xdr:cNvPr>
        <xdr:cNvSpPr txBox="1"/>
      </xdr:nvSpPr>
      <xdr:spPr>
        <a:xfrm>
          <a:off x="392206" y="7384677"/>
          <a:ext cx="236948" cy="229364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356870</xdr:colOff>
      <xdr:row>22</xdr:row>
      <xdr:rowOff>94615</xdr:rowOff>
    </xdr:from>
    <xdr:to>
      <xdr:col>1</xdr:col>
      <xdr:colOff>81056</xdr:colOff>
      <xdr:row>26</xdr:row>
      <xdr:rowOff>94615</xdr:rowOff>
    </xdr:to>
    <xdr:sp macro="" textlink="">
      <xdr:nvSpPr>
        <xdr:cNvPr id="2" name="TextBox 1">
          <a:extLst>
            <a:ext uri="{FF2B5EF4-FFF2-40B4-BE49-F238E27FC236}">
              <a16:creationId xmlns:a16="http://schemas.microsoft.com/office/drawing/2014/main" id="{B015C0FC-9682-75EC-6DFF-235EB2B96604}"/>
            </a:ext>
          </a:extLst>
        </xdr:cNvPr>
        <xdr:cNvSpPr txBox="1"/>
      </xdr:nvSpPr>
      <xdr:spPr>
        <a:xfrm>
          <a:off x="361950" y="4158615"/>
          <a:ext cx="295275" cy="6705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354965</xdr:colOff>
      <xdr:row>52</xdr:row>
      <xdr:rowOff>81915</xdr:rowOff>
    </xdr:from>
    <xdr:to>
      <xdr:col>1</xdr:col>
      <xdr:colOff>81943</xdr:colOff>
      <xdr:row>64</xdr:row>
      <xdr:rowOff>81915</xdr:rowOff>
    </xdr:to>
    <xdr:sp macro="" textlink="">
      <xdr:nvSpPr>
        <xdr:cNvPr id="3" name="TextBox 2">
          <a:extLst>
            <a:ext uri="{FF2B5EF4-FFF2-40B4-BE49-F238E27FC236}">
              <a16:creationId xmlns:a16="http://schemas.microsoft.com/office/drawing/2014/main" id="{F8B2B79D-ADEB-2CF3-4D4B-C995AE7AFF50}"/>
            </a:ext>
          </a:extLst>
        </xdr:cNvPr>
        <xdr:cNvSpPr txBox="1"/>
      </xdr:nvSpPr>
      <xdr:spPr>
        <a:xfrm>
          <a:off x="352425" y="8370570"/>
          <a:ext cx="295275" cy="8382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354965</xdr:colOff>
      <xdr:row>23</xdr:row>
      <xdr:rowOff>90805</xdr:rowOff>
    </xdr:from>
    <xdr:to>
      <xdr:col>1</xdr:col>
      <xdr:colOff>80630</xdr:colOff>
      <xdr:row>35</xdr:row>
      <xdr:rowOff>90805</xdr:rowOff>
    </xdr:to>
    <xdr:sp macro="" textlink="">
      <xdr:nvSpPr>
        <xdr:cNvPr id="4" name="TextBox 3">
          <a:extLst>
            <a:ext uri="{FF2B5EF4-FFF2-40B4-BE49-F238E27FC236}">
              <a16:creationId xmlns:a16="http://schemas.microsoft.com/office/drawing/2014/main" id="{4FC597EF-EBF5-C595-89DD-0161F9BA2567}"/>
            </a:ext>
          </a:extLst>
        </xdr:cNvPr>
        <xdr:cNvSpPr txBox="1"/>
      </xdr:nvSpPr>
      <xdr:spPr>
        <a:xfrm>
          <a:off x="355600" y="4310380"/>
          <a:ext cx="295275" cy="831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356870</xdr:colOff>
      <xdr:row>53</xdr:row>
      <xdr:rowOff>90805</xdr:rowOff>
    </xdr:from>
    <xdr:to>
      <xdr:col>1</xdr:col>
      <xdr:colOff>81056</xdr:colOff>
      <xdr:row>65</xdr:row>
      <xdr:rowOff>90805</xdr:rowOff>
    </xdr:to>
    <xdr:sp macro="" textlink="">
      <xdr:nvSpPr>
        <xdr:cNvPr id="5" name="TextBox 4">
          <a:extLst>
            <a:ext uri="{FF2B5EF4-FFF2-40B4-BE49-F238E27FC236}">
              <a16:creationId xmlns:a16="http://schemas.microsoft.com/office/drawing/2014/main" id="{2DEA7763-7E1A-0727-AE54-B1E10B90819A}"/>
            </a:ext>
          </a:extLst>
        </xdr:cNvPr>
        <xdr:cNvSpPr txBox="1"/>
      </xdr:nvSpPr>
      <xdr:spPr>
        <a:xfrm>
          <a:off x="361950" y="8531860"/>
          <a:ext cx="295275" cy="8382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387985</xdr:colOff>
      <xdr:row>54</xdr:row>
      <xdr:rowOff>81915</xdr:rowOff>
    </xdr:from>
    <xdr:to>
      <xdr:col>1</xdr:col>
      <xdr:colOff>114492</xdr:colOff>
      <xdr:row>66</xdr:row>
      <xdr:rowOff>81994</xdr:rowOff>
    </xdr:to>
    <xdr:sp macro="" textlink="">
      <xdr:nvSpPr>
        <xdr:cNvPr id="6" name="TextBox 5">
          <a:extLst>
            <a:ext uri="{FF2B5EF4-FFF2-40B4-BE49-F238E27FC236}">
              <a16:creationId xmlns:a16="http://schemas.microsoft.com/office/drawing/2014/main" id="{C3E5722A-35B7-C3BC-8E38-75DF77E12A97}"/>
            </a:ext>
          </a:extLst>
        </xdr:cNvPr>
        <xdr:cNvSpPr txBox="1"/>
      </xdr:nvSpPr>
      <xdr:spPr>
        <a:xfrm>
          <a:off x="371475" y="8705850"/>
          <a:ext cx="295275" cy="84963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387985</xdr:colOff>
      <xdr:row>24</xdr:row>
      <xdr:rowOff>80010</xdr:rowOff>
    </xdr:from>
    <xdr:to>
      <xdr:col>1</xdr:col>
      <xdr:colOff>114492</xdr:colOff>
      <xdr:row>36</xdr:row>
      <xdr:rowOff>53433</xdr:rowOff>
    </xdr:to>
    <xdr:sp macro="" textlink="">
      <xdr:nvSpPr>
        <xdr:cNvPr id="7" name="TextBox 6">
          <a:extLst>
            <a:ext uri="{FF2B5EF4-FFF2-40B4-BE49-F238E27FC236}">
              <a16:creationId xmlns:a16="http://schemas.microsoft.com/office/drawing/2014/main" id="{3274EA86-4FE8-33B2-78D7-55B069AEEE68}"/>
            </a:ext>
          </a:extLst>
        </xdr:cNvPr>
        <xdr:cNvSpPr txBox="1"/>
      </xdr:nvSpPr>
      <xdr:spPr>
        <a:xfrm>
          <a:off x="371475" y="4474845"/>
          <a:ext cx="295275" cy="84328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356870</xdr:colOff>
      <xdr:row>25</xdr:row>
      <xdr:rowOff>80010</xdr:rowOff>
    </xdr:from>
    <xdr:to>
      <xdr:col>1</xdr:col>
      <xdr:colOff>81056</xdr:colOff>
      <xdr:row>36</xdr:row>
      <xdr:rowOff>242259</xdr:rowOff>
    </xdr:to>
    <xdr:sp macro="" textlink="">
      <xdr:nvSpPr>
        <xdr:cNvPr id="8" name="TextBox 7">
          <a:extLst>
            <a:ext uri="{FF2B5EF4-FFF2-40B4-BE49-F238E27FC236}">
              <a16:creationId xmlns:a16="http://schemas.microsoft.com/office/drawing/2014/main" id="{6E9978F6-9E0D-41DD-9AC4-AEB36FAD6729}"/>
            </a:ext>
          </a:extLst>
        </xdr:cNvPr>
        <xdr:cNvSpPr txBox="1"/>
      </xdr:nvSpPr>
      <xdr:spPr>
        <a:xfrm>
          <a:off x="361950" y="4642485"/>
          <a:ext cx="295275" cy="83756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356870</xdr:colOff>
      <xdr:row>55</xdr:row>
      <xdr:rowOff>81915</xdr:rowOff>
    </xdr:from>
    <xdr:to>
      <xdr:col>1</xdr:col>
      <xdr:colOff>81056</xdr:colOff>
      <xdr:row>67</xdr:row>
      <xdr:rowOff>39346</xdr:rowOff>
    </xdr:to>
    <xdr:sp macro="" textlink="">
      <xdr:nvSpPr>
        <xdr:cNvPr id="9" name="TextBox 8">
          <a:extLst>
            <a:ext uri="{FF2B5EF4-FFF2-40B4-BE49-F238E27FC236}">
              <a16:creationId xmlns:a16="http://schemas.microsoft.com/office/drawing/2014/main" id="{3A4CFB2F-8088-8794-351B-E6DD60923ED9}"/>
            </a:ext>
          </a:extLst>
        </xdr:cNvPr>
        <xdr:cNvSpPr txBox="1"/>
      </xdr:nvSpPr>
      <xdr:spPr>
        <a:xfrm>
          <a:off x="361950" y="8873490"/>
          <a:ext cx="295275" cy="8610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354965</xdr:colOff>
      <xdr:row>56</xdr:row>
      <xdr:rowOff>92075</xdr:rowOff>
    </xdr:from>
    <xdr:to>
      <xdr:col>1</xdr:col>
      <xdr:colOff>81943</xdr:colOff>
      <xdr:row>68</xdr:row>
      <xdr:rowOff>59040</xdr:rowOff>
    </xdr:to>
    <xdr:sp macro="" textlink="">
      <xdr:nvSpPr>
        <xdr:cNvPr id="10" name="TextBox 9">
          <a:extLst>
            <a:ext uri="{FF2B5EF4-FFF2-40B4-BE49-F238E27FC236}">
              <a16:creationId xmlns:a16="http://schemas.microsoft.com/office/drawing/2014/main" id="{207F970C-A1DD-664F-8F53-509143E789BF}"/>
            </a:ext>
          </a:extLst>
        </xdr:cNvPr>
        <xdr:cNvSpPr txBox="1"/>
      </xdr:nvSpPr>
      <xdr:spPr>
        <a:xfrm>
          <a:off x="352425" y="10245090"/>
          <a:ext cx="276225" cy="1162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349885</xdr:colOff>
      <xdr:row>26</xdr:row>
      <xdr:rowOff>92075</xdr:rowOff>
    </xdr:from>
    <xdr:to>
      <xdr:col>1</xdr:col>
      <xdr:colOff>54688</xdr:colOff>
      <xdr:row>36</xdr:row>
      <xdr:rowOff>429067</xdr:rowOff>
    </xdr:to>
    <xdr:sp macro="" textlink="">
      <xdr:nvSpPr>
        <xdr:cNvPr id="11" name="TextBox 10">
          <a:extLst>
            <a:ext uri="{FF2B5EF4-FFF2-40B4-BE49-F238E27FC236}">
              <a16:creationId xmlns:a16="http://schemas.microsoft.com/office/drawing/2014/main" id="{356F028C-25D1-5862-B291-47FC1ED43EA4}"/>
            </a:ext>
          </a:extLst>
        </xdr:cNvPr>
        <xdr:cNvSpPr txBox="1"/>
      </xdr:nvSpPr>
      <xdr:spPr>
        <a:xfrm>
          <a:off x="342900" y="5461635"/>
          <a:ext cx="276225" cy="11176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oneCellAnchor>
    <xdr:from>
      <xdr:col>1</xdr:col>
      <xdr:colOff>316230</xdr:colOff>
      <xdr:row>77</xdr:row>
      <xdr:rowOff>106680</xdr:rowOff>
    </xdr:from>
    <xdr:ext cx="273402" cy="264560"/>
    <xdr:sp macro="" textlink="">
      <xdr:nvSpPr>
        <xdr:cNvPr id="12" name="TextBox 11">
          <a:extLst>
            <a:ext uri="{FF2B5EF4-FFF2-40B4-BE49-F238E27FC236}">
              <a16:creationId xmlns:a16="http://schemas.microsoft.com/office/drawing/2014/main" id="{D87E1836-CFD5-B7B5-8539-2B6541815838}"/>
            </a:ext>
          </a:extLst>
        </xdr:cNvPr>
        <xdr:cNvSpPr txBox="1"/>
      </xdr:nvSpPr>
      <xdr:spPr>
        <a:xfrm>
          <a:off x="798195" y="141084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0</xdr:col>
      <xdr:colOff>0</xdr:colOff>
      <xdr:row>64</xdr:row>
      <xdr:rowOff>125730</xdr:rowOff>
    </xdr:from>
    <xdr:ext cx="8137043" cy="2262550"/>
    <xdr:sp macro="" textlink="">
      <xdr:nvSpPr>
        <xdr:cNvPr id="13" name="TextBox 12">
          <a:extLst>
            <a:ext uri="{FF2B5EF4-FFF2-40B4-BE49-F238E27FC236}">
              <a16:creationId xmlns:a16="http://schemas.microsoft.com/office/drawing/2014/main" id="{0A7F96E0-0272-FA72-E239-8D335BAE9F54}"/>
            </a:ext>
          </a:extLst>
        </xdr:cNvPr>
        <xdr:cNvSpPr txBox="1"/>
      </xdr:nvSpPr>
      <xdr:spPr>
        <a:xfrm>
          <a:off x="0" y="12393930"/>
          <a:ext cx="7896225" cy="22840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aseline="30000"/>
            <a:t>1</a:t>
          </a:r>
          <a:r>
            <a:rPr lang="en-US" sz="1100"/>
            <a:t>Total reported is household income before taxes in prior year. Income is reported in 2023 C-CPI-U adjusted dollars.</a:t>
          </a:r>
        </a:p>
        <a:p>
          <a:r>
            <a:rPr lang="en-US" sz="1100" baseline="30000"/>
            <a:t>2</a:t>
          </a:r>
          <a:r>
            <a:rPr lang="en-US" sz="1100"/>
            <a:t>Starting in 2014, the Annual Mutual Fund Shareholder Tracking Survey was revised to include a dual-frame random digit</a:t>
          </a:r>
        </a:p>
        <a:p>
          <a:r>
            <a:rPr lang="en-US" sz="1100" b="0" i="0" u="none" strike="noStrike">
              <a:solidFill>
                <a:schemeClr val="tx1"/>
              </a:solidFill>
              <a:effectLst/>
              <a:latin typeface="+mn-lt"/>
              <a:ea typeface="+mn-ea"/>
              <a:cs typeface="+mn-cs"/>
            </a:rPr>
            <a:t>dial (RDD) sample design. In prior years, the survey used a landline RDD sampling frame. </a:t>
          </a:r>
          <a:r>
            <a:rPr lang="en-US"/>
            <a:t> </a:t>
          </a:r>
        </a:p>
        <a:p>
          <a:r>
            <a:rPr lang="en-US" baseline="30000"/>
            <a:t>3</a:t>
          </a:r>
          <a:r>
            <a:rPr lang="en-US"/>
            <a:t>Starting in 2022, the Annual Mutual Fund Shareholder Tracking Survey was fielded on the KnowledgePanel®, a probability </a:t>
          </a:r>
        </a:p>
        <a:p>
          <a:pPr>
            <a:lnSpc>
              <a:spcPts val="1200"/>
            </a:lnSpc>
          </a:pPr>
          <a:r>
            <a:rPr lang="en-US"/>
            <a:t>based online panel designed to be representative of the US population. The KnowledgePanel® was designed and administered</a:t>
          </a:r>
        </a:p>
        <a:p>
          <a:pPr>
            <a:lnSpc>
              <a:spcPts val="1200"/>
            </a:lnSpc>
          </a:pPr>
          <a:r>
            <a:rPr lang="en-US"/>
            <a:t>by Ipsos, an online consumer research company. </a:t>
          </a:r>
        </a:p>
        <a:p>
          <a:pPr>
            <a:lnSpc>
              <a:spcPts val="1200"/>
            </a:lnSpc>
          </a:pPr>
          <a:r>
            <a:rPr lang="en-US" sz="1100" b="0" i="0" u="none" strike="noStrike" baseline="30000">
              <a:solidFill>
                <a:schemeClr val="tx1"/>
              </a:solidFill>
              <a:effectLst/>
              <a:latin typeface="+mn-lt"/>
              <a:ea typeface="+mn-ea"/>
              <a:cs typeface="+mn-cs"/>
            </a:rPr>
            <a:t>4</a:t>
          </a:r>
          <a:r>
            <a:rPr lang="en-US" sz="1100" b="0" i="0" u="none" strike="noStrike">
              <a:solidFill>
                <a:schemeClr val="tx1"/>
              </a:solidFill>
              <a:effectLst/>
              <a:latin typeface="+mn-lt"/>
              <a:ea typeface="+mn-ea"/>
              <a:cs typeface="+mn-cs"/>
            </a:rPr>
            <a:t>The percentage of all US households in each income group is based on ICI survey data and is weighted to match the</a:t>
          </a:r>
          <a:r>
            <a:rPr lang="en-US"/>
            <a:t> </a:t>
          </a:r>
        </a:p>
        <a:p>
          <a:pPr>
            <a:lnSpc>
              <a:spcPts val="1200"/>
            </a:lnSpc>
          </a:pPr>
          <a:r>
            <a:rPr lang="en-US" sz="1100" b="0" i="0" u="none" strike="noStrike">
              <a:solidFill>
                <a:schemeClr val="tx1"/>
              </a:solidFill>
              <a:effectLst/>
              <a:latin typeface="+mn-lt"/>
              <a:ea typeface="+mn-ea"/>
              <a:cs typeface="+mn-cs"/>
            </a:rPr>
            <a:t>US Census Bureau’s Current Population Survey.</a:t>
          </a:r>
          <a:r>
            <a:rPr lang="en-US"/>
            <a:t> </a:t>
          </a:r>
        </a:p>
        <a:p>
          <a:r>
            <a:rPr lang="en-US" sz="1100" b="0" i="0" u="none" strike="noStrike">
              <a:solidFill>
                <a:schemeClr val="tx1"/>
              </a:solidFill>
              <a:effectLst/>
              <a:latin typeface="+mn-lt"/>
              <a:ea typeface="+mn-ea"/>
              <a:cs typeface="+mn-cs"/>
            </a:rPr>
            <a:t>Note: See note to Table 1 for survey methods regarding mutual fund ownership.</a:t>
          </a:r>
          <a:r>
            <a:rPr lang="en-US"/>
            <a:t> </a:t>
          </a:r>
        </a:p>
        <a:p>
          <a:pPr>
            <a:lnSpc>
              <a:spcPts val="1200"/>
            </a:lnSpc>
          </a:pPr>
          <a:r>
            <a:rPr lang="en-US" sz="1100" b="0" i="0" u="none" strike="noStrike">
              <a:solidFill>
                <a:schemeClr val="tx1"/>
              </a:solidFill>
              <a:effectLst/>
              <a:latin typeface="+mn-lt"/>
              <a:ea typeface="+mn-ea"/>
              <a:cs typeface="+mn-cs"/>
            </a:rPr>
            <a:t>Sources: </a:t>
          </a:r>
          <a:r>
            <a:rPr lang="en-US"/>
            <a:t>Investment Company Institute Annual Mutual Fund Shareholder Tracking Survey</a:t>
          </a:r>
          <a:r>
            <a:rPr lang="en-US" sz="1100" b="0" i="0" u="none" strike="noStrike">
              <a:solidFill>
                <a:schemeClr val="tx1"/>
              </a:solidFill>
              <a:effectLst/>
              <a:latin typeface="+mn-lt"/>
              <a:ea typeface="+mn-ea"/>
              <a:cs typeface="+mn-cs"/>
            </a:rPr>
            <a:t> and US Census Bureau</a:t>
          </a:r>
          <a:r>
            <a:rPr lang="en-US"/>
            <a:t> </a:t>
          </a:r>
          <a:endParaRPr lang="en-US" sz="1100"/>
        </a:p>
        <a:p>
          <a:pPr>
            <a:lnSpc>
              <a:spcPts val="1200"/>
            </a:lnSpc>
          </a:pPr>
          <a:endParaRPr lang="en-US" sz="1100"/>
        </a:p>
        <a:p>
          <a:pPr>
            <a:lnSpc>
              <a:spcPts val="1200"/>
            </a:lnSpc>
          </a:pPr>
          <a:endParaRPr lang="en-US" sz="1100"/>
        </a:p>
      </xdr:txBody>
    </xdr:sp>
    <xdr:clientData/>
  </xdr:oneCellAnchor>
  <xdr:twoCellAnchor>
    <xdr:from>
      <xdr:col>0</xdr:col>
      <xdr:colOff>389890</xdr:colOff>
      <xdr:row>57</xdr:row>
      <xdr:rowOff>116205</xdr:rowOff>
    </xdr:from>
    <xdr:to>
      <xdr:col>1</xdr:col>
      <xdr:colOff>113779</xdr:colOff>
      <xdr:row>69</xdr:row>
      <xdr:rowOff>81913</xdr:rowOff>
    </xdr:to>
    <xdr:sp macro="" textlink="">
      <xdr:nvSpPr>
        <xdr:cNvPr id="14" name="TextBox 13">
          <a:extLst>
            <a:ext uri="{FF2B5EF4-FFF2-40B4-BE49-F238E27FC236}">
              <a16:creationId xmlns:a16="http://schemas.microsoft.com/office/drawing/2014/main" id="{CBC8BEBD-4C76-6538-FF17-67974C052215}"/>
            </a:ext>
          </a:extLst>
        </xdr:cNvPr>
        <xdr:cNvSpPr txBox="1"/>
      </xdr:nvSpPr>
      <xdr:spPr>
        <a:xfrm>
          <a:off x="371475" y="10668000"/>
          <a:ext cx="270407" cy="12954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355600</xdr:colOff>
      <xdr:row>27</xdr:row>
      <xdr:rowOff>114300</xdr:rowOff>
    </xdr:from>
    <xdr:to>
      <xdr:col>1</xdr:col>
      <xdr:colOff>101420</xdr:colOff>
      <xdr:row>37</xdr:row>
      <xdr:rowOff>82010</xdr:rowOff>
    </xdr:to>
    <xdr:sp macro="" textlink="">
      <xdr:nvSpPr>
        <xdr:cNvPr id="15" name="TextBox 14">
          <a:extLst>
            <a:ext uri="{FF2B5EF4-FFF2-40B4-BE49-F238E27FC236}">
              <a16:creationId xmlns:a16="http://schemas.microsoft.com/office/drawing/2014/main" id="{DD91C651-14AE-A17D-7902-E600D881C4F6}"/>
            </a:ext>
          </a:extLst>
        </xdr:cNvPr>
        <xdr:cNvSpPr txBox="1"/>
      </xdr:nvSpPr>
      <xdr:spPr>
        <a:xfrm>
          <a:off x="361950" y="5676900"/>
          <a:ext cx="280422" cy="131962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385445</xdr:colOff>
      <xdr:row>28</xdr:row>
      <xdr:rowOff>117475</xdr:rowOff>
    </xdr:from>
    <xdr:to>
      <xdr:col>1</xdr:col>
      <xdr:colOff>101491</xdr:colOff>
      <xdr:row>38</xdr:row>
      <xdr:rowOff>106785</xdr:rowOff>
    </xdr:to>
    <xdr:sp macro="" textlink="">
      <xdr:nvSpPr>
        <xdr:cNvPr id="16" name="TextBox 15">
          <a:extLst>
            <a:ext uri="{FF2B5EF4-FFF2-40B4-BE49-F238E27FC236}">
              <a16:creationId xmlns:a16="http://schemas.microsoft.com/office/drawing/2014/main" id="{2304E632-30C3-A1C2-E49A-CB8FB4696B1C}"/>
            </a:ext>
          </a:extLst>
        </xdr:cNvPr>
        <xdr:cNvSpPr txBox="1"/>
      </xdr:nvSpPr>
      <xdr:spPr>
        <a:xfrm>
          <a:off x="371475" y="5886450"/>
          <a:ext cx="290092" cy="151012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385445</xdr:colOff>
      <xdr:row>58</xdr:row>
      <xdr:rowOff>117475</xdr:rowOff>
    </xdr:from>
    <xdr:to>
      <xdr:col>1</xdr:col>
      <xdr:colOff>115772</xdr:colOff>
      <xdr:row>70</xdr:row>
      <xdr:rowOff>90821</xdr:rowOff>
    </xdr:to>
    <xdr:sp macro="" textlink="">
      <xdr:nvSpPr>
        <xdr:cNvPr id="17" name="TextBox 16">
          <a:extLst>
            <a:ext uri="{FF2B5EF4-FFF2-40B4-BE49-F238E27FC236}">
              <a16:creationId xmlns:a16="http://schemas.microsoft.com/office/drawing/2014/main" id="{661E0E71-40EC-E823-CC84-0B09062D8D44}"/>
            </a:ext>
          </a:extLst>
        </xdr:cNvPr>
        <xdr:cNvSpPr txBox="1"/>
      </xdr:nvSpPr>
      <xdr:spPr>
        <a:xfrm>
          <a:off x="371475" y="11239500"/>
          <a:ext cx="280064" cy="14859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385445</xdr:colOff>
      <xdr:row>59</xdr:row>
      <xdr:rowOff>140970</xdr:rowOff>
    </xdr:from>
    <xdr:to>
      <xdr:col>1</xdr:col>
      <xdr:colOff>91376</xdr:colOff>
      <xdr:row>71</xdr:row>
      <xdr:rowOff>80066</xdr:rowOff>
    </xdr:to>
    <xdr:sp macro="" textlink="">
      <xdr:nvSpPr>
        <xdr:cNvPr id="18" name="TextBox 17">
          <a:extLst>
            <a:ext uri="{FF2B5EF4-FFF2-40B4-BE49-F238E27FC236}">
              <a16:creationId xmlns:a16="http://schemas.microsoft.com/office/drawing/2014/main" id="{AE0A41E9-CEDB-0893-9304-B6901D0F13EE}"/>
            </a:ext>
          </a:extLst>
        </xdr:cNvPr>
        <xdr:cNvSpPr txBox="1"/>
      </xdr:nvSpPr>
      <xdr:spPr>
        <a:xfrm>
          <a:off x="371475" y="11449050"/>
          <a:ext cx="276058" cy="16764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354330</xdr:colOff>
      <xdr:row>29</xdr:row>
      <xdr:rowOff>140970</xdr:rowOff>
    </xdr:from>
    <xdr:to>
      <xdr:col>1</xdr:col>
      <xdr:colOff>71921</xdr:colOff>
      <xdr:row>39</xdr:row>
      <xdr:rowOff>109805</xdr:rowOff>
    </xdr:to>
    <xdr:sp macro="" textlink="">
      <xdr:nvSpPr>
        <xdr:cNvPr id="19" name="TextBox 18">
          <a:extLst>
            <a:ext uri="{FF2B5EF4-FFF2-40B4-BE49-F238E27FC236}">
              <a16:creationId xmlns:a16="http://schemas.microsoft.com/office/drawing/2014/main" id="{8EF09182-D33E-86F4-ACB3-83CFD3CA4265}"/>
            </a:ext>
          </a:extLst>
        </xdr:cNvPr>
        <xdr:cNvSpPr txBox="1"/>
      </xdr:nvSpPr>
      <xdr:spPr>
        <a:xfrm>
          <a:off x="352425" y="6086475"/>
          <a:ext cx="284596" cy="170062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354330</xdr:colOff>
      <xdr:row>30</xdr:row>
      <xdr:rowOff>158115</xdr:rowOff>
    </xdr:from>
    <xdr:to>
      <xdr:col>1</xdr:col>
      <xdr:colOff>59992</xdr:colOff>
      <xdr:row>40</xdr:row>
      <xdr:rowOff>116275</xdr:rowOff>
    </xdr:to>
    <xdr:sp macro="" textlink="">
      <xdr:nvSpPr>
        <xdr:cNvPr id="20" name="TextBox 19">
          <a:extLst>
            <a:ext uri="{FF2B5EF4-FFF2-40B4-BE49-F238E27FC236}">
              <a16:creationId xmlns:a16="http://schemas.microsoft.com/office/drawing/2014/main" id="{E7C4BA55-AAC5-41A5-2573-B2CDBE3B8194}"/>
            </a:ext>
          </a:extLst>
        </xdr:cNvPr>
        <xdr:cNvSpPr txBox="1"/>
      </xdr:nvSpPr>
      <xdr:spPr>
        <a:xfrm>
          <a:off x="342900" y="6286500"/>
          <a:ext cx="284556" cy="189112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385445</xdr:colOff>
      <xdr:row>60</xdr:row>
      <xdr:rowOff>123825</xdr:rowOff>
    </xdr:from>
    <xdr:to>
      <xdr:col>1</xdr:col>
      <xdr:colOff>80718</xdr:colOff>
      <xdr:row>72</xdr:row>
      <xdr:rowOff>70569</xdr:rowOff>
    </xdr:to>
    <xdr:sp macro="" textlink="">
      <xdr:nvSpPr>
        <xdr:cNvPr id="21" name="TextBox 20">
          <a:extLst>
            <a:ext uri="{FF2B5EF4-FFF2-40B4-BE49-F238E27FC236}">
              <a16:creationId xmlns:a16="http://schemas.microsoft.com/office/drawing/2014/main" id="{FECA79B6-2A30-3705-61A1-6C719B70DC24}"/>
            </a:ext>
          </a:extLst>
        </xdr:cNvPr>
        <xdr:cNvSpPr txBox="1"/>
      </xdr:nvSpPr>
      <xdr:spPr>
        <a:xfrm>
          <a:off x="371475" y="12011025"/>
          <a:ext cx="271914" cy="18669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335280</xdr:colOff>
      <xdr:row>31</xdr:row>
      <xdr:rowOff>140970</xdr:rowOff>
    </xdr:from>
    <xdr:to>
      <xdr:col>1</xdr:col>
      <xdr:colOff>51172</xdr:colOff>
      <xdr:row>41</xdr:row>
      <xdr:rowOff>106793</xdr:rowOff>
    </xdr:to>
    <xdr:sp macro="" textlink="">
      <xdr:nvSpPr>
        <xdr:cNvPr id="22" name="TextBox 21">
          <a:extLst>
            <a:ext uri="{FF2B5EF4-FFF2-40B4-BE49-F238E27FC236}">
              <a16:creationId xmlns:a16="http://schemas.microsoft.com/office/drawing/2014/main" id="{84B42B40-3EA2-E69D-902F-EA632B817B80}"/>
            </a:ext>
          </a:extLst>
        </xdr:cNvPr>
        <xdr:cNvSpPr txBox="1"/>
      </xdr:nvSpPr>
      <xdr:spPr>
        <a:xfrm>
          <a:off x="228600" y="5924550"/>
          <a:ext cx="388370" cy="181813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379095</xdr:colOff>
      <xdr:row>61</xdr:row>
      <xdr:rowOff>140970</xdr:rowOff>
    </xdr:from>
    <xdr:to>
      <xdr:col>1</xdr:col>
      <xdr:colOff>74022</xdr:colOff>
      <xdr:row>73</xdr:row>
      <xdr:rowOff>94000</xdr:rowOff>
    </xdr:to>
    <xdr:sp macro="" textlink="">
      <xdr:nvSpPr>
        <xdr:cNvPr id="23" name="TextBox 22">
          <a:extLst>
            <a:ext uri="{FF2B5EF4-FFF2-40B4-BE49-F238E27FC236}">
              <a16:creationId xmlns:a16="http://schemas.microsoft.com/office/drawing/2014/main" id="{0B0336D3-9487-3266-4D8A-6FA056330A25}"/>
            </a:ext>
          </a:extLst>
        </xdr:cNvPr>
        <xdr:cNvSpPr txBox="1"/>
      </xdr:nvSpPr>
      <xdr:spPr>
        <a:xfrm>
          <a:off x="254000" y="11391900"/>
          <a:ext cx="374078" cy="198116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352425</xdr:colOff>
      <xdr:row>32</xdr:row>
      <xdr:rowOff>142875</xdr:rowOff>
    </xdr:from>
    <xdr:to>
      <xdr:col>1</xdr:col>
      <xdr:colOff>68317</xdr:colOff>
      <xdr:row>42</xdr:row>
      <xdr:rowOff>108698</xdr:rowOff>
    </xdr:to>
    <xdr:sp macro="" textlink="">
      <xdr:nvSpPr>
        <xdr:cNvPr id="24" name="TextBox 23">
          <a:extLst>
            <a:ext uri="{FF2B5EF4-FFF2-40B4-BE49-F238E27FC236}">
              <a16:creationId xmlns:a16="http://schemas.microsoft.com/office/drawing/2014/main" id="{82ECC5B7-7BA9-487C-A2E0-5114E3F15DDC}"/>
            </a:ext>
          </a:extLst>
        </xdr:cNvPr>
        <xdr:cNvSpPr txBox="1"/>
      </xdr:nvSpPr>
      <xdr:spPr>
        <a:xfrm>
          <a:off x="352425" y="6648450"/>
          <a:ext cx="258817" cy="228039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371475</xdr:colOff>
      <xdr:row>62</xdr:row>
      <xdr:rowOff>142875</xdr:rowOff>
    </xdr:from>
    <xdr:to>
      <xdr:col>1</xdr:col>
      <xdr:colOff>66402</xdr:colOff>
      <xdr:row>74</xdr:row>
      <xdr:rowOff>95905</xdr:rowOff>
    </xdr:to>
    <xdr:sp macro="" textlink="">
      <xdr:nvSpPr>
        <xdr:cNvPr id="25" name="TextBox 24">
          <a:extLst>
            <a:ext uri="{FF2B5EF4-FFF2-40B4-BE49-F238E27FC236}">
              <a16:creationId xmlns:a16="http://schemas.microsoft.com/office/drawing/2014/main" id="{CE214D28-6B7C-465F-8353-0975CA9D02A2}"/>
            </a:ext>
          </a:extLst>
        </xdr:cNvPr>
        <xdr:cNvSpPr txBox="1"/>
      </xdr:nvSpPr>
      <xdr:spPr>
        <a:xfrm>
          <a:off x="371475" y="12773025"/>
          <a:ext cx="237852" cy="226760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50165</xdr:colOff>
      <xdr:row>106</xdr:row>
      <xdr:rowOff>43815</xdr:rowOff>
    </xdr:from>
    <xdr:to>
      <xdr:col>4</xdr:col>
      <xdr:colOff>1289111</xdr:colOff>
      <xdr:row>119</xdr:row>
      <xdr:rowOff>153563</xdr:rowOff>
    </xdr:to>
    <xdr:sp macro="" textlink="">
      <xdr:nvSpPr>
        <xdr:cNvPr id="2" name="TextBox 1">
          <a:extLst>
            <a:ext uri="{FF2B5EF4-FFF2-40B4-BE49-F238E27FC236}">
              <a16:creationId xmlns:a16="http://schemas.microsoft.com/office/drawing/2014/main" id="{C0B16DCE-90AD-D7EC-D55C-A5C427559343}"/>
            </a:ext>
          </a:extLst>
        </xdr:cNvPr>
        <xdr:cNvSpPr txBox="1"/>
      </xdr:nvSpPr>
      <xdr:spPr>
        <a:xfrm>
          <a:off x="44450" y="19202400"/>
          <a:ext cx="5814056" cy="2638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1</a:t>
          </a:r>
          <a:r>
            <a:rPr lang="en-US" sz="1000" baseline="0">
              <a:solidFill>
                <a:schemeClr val="dk1"/>
              </a:solidFill>
              <a:effectLst/>
              <a:latin typeface="+mn-lt"/>
              <a:ea typeface="+mn-ea"/>
              <a:cs typeface="Arial" panose="020B0604020202020204" pitchFamily="34" charset="0"/>
            </a:rPr>
            <a:t>Mutual funds held in employer-sponsored retirement plans, IRAs, and variable annuities are included.</a:t>
          </a:r>
        </a:p>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2</a:t>
          </a:r>
          <a:r>
            <a:rPr lang="en-US" sz="1000" baseline="0">
              <a:solidFill>
                <a:schemeClr val="dk1"/>
              </a:solidFill>
              <a:effectLst/>
              <a:latin typeface="+mn-lt"/>
              <a:ea typeface="+mn-ea"/>
              <a:cs typeface="Arial" panose="020B0604020202020204" pitchFamily="34" charset="0"/>
            </a:rPr>
            <a:t>Components may not add to the total because of rounding.</a:t>
          </a:r>
        </a:p>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3</a:t>
          </a:r>
          <a:r>
            <a:rPr lang="en-US" sz="1000">
              <a:solidFill>
                <a:schemeClr val="dk1"/>
              </a:solidFill>
              <a:effectLst/>
              <a:latin typeface="+mn-lt"/>
              <a:ea typeface="+mn-ea"/>
              <a:cs typeface="Arial" panose="020B0604020202020204" pitchFamily="34" charset="0"/>
            </a:rPr>
            <a:t>Starting in 2014, the Annual Mutual Fund Shareholder Tracking Survey was revised to include a dual-frame random digit dial (RDD) sample design. In prior years, the survey used a landline RDD sampling frame. </a:t>
          </a:r>
        </a:p>
        <a:p>
          <a:pPr marL="0" marR="0" lvl="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4</a:t>
          </a:r>
          <a:r>
            <a:rPr lang="en-US" sz="1000" b="0">
              <a:solidFill>
                <a:schemeClr val="dk1"/>
              </a:solidFill>
              <a:effectLst/>
              <a:latin typeface="+mn-lt"/>
              <a:ea typeface="+mn-ea"/>
              <a:cs typeface="+mn-cs"/>
            </a:rPr>
            <a:t>Starting in 2022, the Annual Mutual Fund Shareholder Tracking Survey was fielded on the KnowledgePanel®, a probability based online panel designed to be representative of the US population. The KnowledgePanel® was designed and administered by Ipsos, an online consumer research company. </a:t>
          </a:r>
          <a:endParaRPr lang="en-US" sz="10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5</a:t>
          </a:r>
          <a:r>
            <a:rPr lang="en-US" sz="1000" baseline="0">
              <a:solidFill>
                <a:schemeClr val="dk1"/>
              </a:solidFill>
              <a:effectLst/>
              <a:latin typeface="+mn-lt"/>
              <a:ea typeface="+mn-ea"/>
              <a:cs typeface="Arial" panose="020B0604020202020204" pitchFamily="34" charset="0"/>
            </a:rPr>
            <a:t>Multiple responses are included.</a:t>
          </a:r>
          <a:endParaRPr lang="en-US" sz="1000">
            <a:effectLst/>
            <a:latin typeface="+mn-lt"/>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a:latin typeface="+mn-lt"/>
              <a:cs typeface="Arial" panose="020B0604020202020204" pitchFamily="34" charset="0"/>
            </a:rPr>
            <a:t>Note: See note to Table</a:t>
          </a:r>
          <a:r>
            <a:rPr lang="en-US" sz="1000" baseline="0">
              <a:latin typeface="+mn-lt"/>
              <a:cs typeface="Arial" panose="020B0604020202020204" pitchFamily="34" charset="0"/>
            </a:rPr>
            <a:t> 1</a:t>
          </a:r>
          <a:r>
            <a:rPr lang="en-US" sz="1000">
              <a:latin typeface="+mn-lt"/>
              <a:cs typeface="Arial" panose="020B0604020202020204" pitchFamily="34" charset="0"/>
            </a:rPr>
            <a:t> for survey methods regarding mutual fund ownership.</a:t>
          </a:r>
          <a:endParaRPr lang="en-US" sz="1000">
            <a:effectLst/>
            <a:latin typeface="+mn-lt"/>
            <a:cs typeface="Arial" panose="020B0604020202020204" pitchFamily="34" charset="0"/>
          </a:endParaRPr>
        </a:p>
        <a:p>
          <a:r>
            <a:rPr lang="en-US" sz="1000">
              <a:latin typeface="+mn-lt"/>
              <a:cs typeface="Arial" panose="020B0604020202020204" pitchFamily="34" charset="0"/>
            </a:rPr>
            <a:t>Sources: </a:t>
          </a:r>
          <a:r>
            <a:rPr lang="en-US" sz="1000"/>
            <a:t>Investment Company Institute Annual Mutual Fund Shareholder Tracking Survey</a:t>
          </a:r>
          <a:r>
            <a:rPr lang="en-US" sz="1000">
              <a:latin typeface="+mn-lt"/>
              <a:cs typeface="Arial" panose="020B0604020202020204" pitchFamily="34" charset="0"/>
            </a:rPr>
            <a:t> and US Census Bureau</a:t>
          </a:r>
        </a:p>
      </xdr:txBody>
    </xdr:sp>
    <xdr:clientData/>
  </xdr:twoCellAnchor>
  <xdr:twoCellAnchor>
    <xdr:from>
      <xdr:col>0</xdr:col>
      <xdr:colOff>362585</xdr:colOff>
      <xdr:row>93</xdr:row>
      <xdr:rowOff>80010</xdr:rowOff>
    </xdr:from>
    <xdr:to>
      <xdr:col>1</xdr:col>
      <xdr:colOff>80879</xdr:colOff>
      <xdr:row>97</xdr:row>
      <xdr:rowOff>80010</xdr:rowOff>
    </xdr:to>
    <xdr:sp macro="" textlink="">
      <xdr:nvSpPr>
        <xdr:cNvPr id="3" name="TextBox 2">
          <a:extLst>
            <a:ext uri="{FF2B5EF4-FFF2-40B4-BE49-F238E27FC236}">
              <a16:creationId xmlns:a16="http://schemas.microsoft.com/office/drawing/2014/main" id="{C6330CDC-3497-0F82-99E9-070AAD783BE1}"/>
            </a:ext>
          </a:extLst>
        </xdr:cNvPr>
        <xdr:cNvSpPr txBox="1"/>
      </xdr:nvSpPr>
      <xdr:spPr>
        <a:xfrm>
          <a:off x="352425" y="13725525"/>
          <a:ext cx="293370" cy="6705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362585</xdr:colOff>
      <xdr:row>59</xdr:row>
      <xdr:rowOff>73660</xdr:rowOff>
    </xdr:from>
    <xdr:to>
      <xdr:col>1</xdr:col>
      <xdr:colOff>80879</xdr:colOff>
      <xdr:row>71</xdr:row>
      <xdr:rowOff>87659</xdr:rowOff>
    </xdr:to>
    <xdr:sp macro="" textlink="">
      <xdr:nvSpPr>
        <xdr:cNvPr id="4" name="TextBox 3">
          <a:extLst>
            <a:ext uri="{FF2B5EF4-FFF2-40B4-BE49-F238E27FC236}">
              <a16:creationId xmlns:a16="http://schemas.microsoft.com/office/drawing/2014/main" id="{A6755A77-4B90-525A-73FF-A0DB689BCFD3}"/>
            </a:ext>
          </a:extLst>
        </xdr:cNvPr>
        <xdr:cNvSpPr txBox="1"/>
      </xdr:nvSpPr>
      <xdr:spPr>
        <a:xfrm>
          <a:off x="352425" y="9159240"/>
          <a:ext cx="293370" cy="8382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364490</xdr:colOff>
      <xdr:row>25</xdr:row>
      <xdr:rowOff>89535</xdr:rowOff>
    </xdr:from>
    <xdr:to>
      <xdr:col>1</xdr:col>
      <xdr:colOff>54546</xdr:colOff>
      <xdr:row>37</xdr:row>
      <xdr:rowOff>89535</xdr:rowOff>
    </xdr:to>
    <xdr:sp macro="" textlink="">
      <xdr:nvSpPr>
        <xdr:cNvPr id="5" name="TextBox 4">
          <a:extLst>
            <a:ext uri="{FF2B5EF4-FFF2-40B4-BE49-F238E27FC236}">
              <a16:creationId xmlns:a16="http://schemas.microsoft.com/office/drawing/2014/main" id="{F72DF5EE-AA58-ACD2-CA18-2D0E9440B0A5}"/>
            </a:ext>
          </a:extLst>
        </xdr:cNvPr>
        <xdr:cNvSpPr txBox="1"/>
      </xdr:nvSpPr>
      <xdr:spPr>
        <a:xfrm>
          <a:off x="342900" y="4545330"/>
          <a:ext cx="293370" cy="9144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362585</xdr:colOff>
      <xdr:row>26</xdr:row>
      <xdr:rowOff>83185</xdr:rowOff>
    </xdr:from>
    <xdr:to>
      <xdr:col>1</xdr:col>
      <xdr:colOff>81531</xdr:colOff>
      <xdr:row>38</xdr:row>
      <xdr:rowOff>90829</xdr:rowOff>
    </xdr:to>
    <xdr:sp macro="" textlink="">
      <xdr:nvSpPr>
        <xdr:cNvPr id="6" name="TextBox 5">
          <a:extLst>
            <a:ext uri="{FF2B5EF4-FFF2-40B4-BE49-F238E27FC236}">
              <a16:creationId xmlns:a16="http://schemas.microsoft.com/office/drawing/2014/main" id="{B55059E1-EA71-DBAB-BD25-708E28B1400A}"/>
            </a:ext>
          </a:extLst>
        </xdr:cNvPr>
        <xdr:cNvSpPr txBox="1"/>
      </xdr:nvSpPr>
      <xdr:spPr>
        <a:xfrm>
          <a:off x="355600" y="4721860"/>
          <a:ext cx="293370" cy="89281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398780</xdr:colOff>
      <xdr:row>60</xdr:row>
      <xdr:rowOff>83185</xdr:rowOff>
    </xdr:from>
    <xdr:to>
      <xdr:col>1</xdr:col>
      <xdr:colOff>95791</xdr:colOff>
      <xdr:row>72</xdr:row>
      <xdr:rowOff>83185</xdr:rowOff>
    </xdr:to>
    <xdr:sp macro="" textlink="">
      <xdr:nvSpPr>
        <xdr:cNvPr id="7" name="TextBox 6">
          <a:extLst>
            <a:ext uri="{FF2B5EF4-FFF2-40B4-BE49-F238E27FC236}">
              <a16:creationId xmlns:a16="http://schemas.microsoft.com/office/drawing/2014/main" id="{950EEF6E-450A-928A-858C-6C27DA346760}"/>
            </a:ext>
          </a:extLst>
        </xdr:cNvPr>
        <xdr:cNvSpPr txBox="1"/>
      </xdr:nvSpPr>
      <xdr:spPr>
        <a:xfrm>
          <a:off x="374650" y="9339580"/>
          <a:ext cx="293370" cy="8382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417195</xdr:colOff>
      <xdr:row>94</xdr:row>
      <xdr:rowOff>80645</xdr:rowOff>
    </xdr:from>
    <xdr:to>
      <xdr:col>1</xdr:col>
      <xdr:colOff>95216</xdr:colOff>
      <xdr:row>106</xdr:row>
      <xdr:rowOff>80645</xdr:rowOff>
    </xdr:to>
    <xdr:sp macro="" textlink="">
      <xdr:nvSpPr>
        <xdr:cNvPr id="8" name="TextBox 7">
          <a:extLst>
            <a:ext uri="{FF2B5EF4-FFF2-40B4-BE49-F238E27FC236}">
              <a16:creationId xmlns:a16="http://schemas.microsoft.com/office/drawing/2014/main" id="{5D1EEDE0-33BE-041B-65DA-870F7B439883}"/>
            </a:ext>
          </a:extLst>
        </xdr:cNvPr>
        <xdr:cNvSpPr txBox="1"/>
      </xdr:nvSpPr>
      <xdr:spPr>
        <a:xfrm>
          <a:off x="381000" y="13909040"/>
          <a:ext cx="293370" cy="6705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364490</xdr:colOff>
      <xdr:row>27</xdr:row>
      <xdr:rowOff>89535</xdr:rowOff>
    </xdr:from>
    <xdr:to>
      <xdr:col>1</xdr:col>
      <xdr:colOff>95260</xdr:colOff>
      <xdr:row>39</xdr:row>
      <xdr:rowOff>83276</xdr:rowOff>
    </xdr:to>
    <xdr:sp macro="" textlink="">
      <xdr:nvSpPr>
        <xdr:cNvPr id="9" name="TextBox 8">
          <a:extLst>
            <a:ext uri="{FF2B5EF4-FFF2-40B4-BE49-F238E27FC236}">
              <a16:creationId xmlns:a16="http://schemas.microsoft.com/office/drawing/2014/main" id="{5FB8ACE6-5A80-7D8D-7890-9B30299DBA27}"/>
            </a:ext>
          </a:extLst>
        </xdr:cNvPr>
        <xdr:cNvSpPr txBox="1"/>
      </xdr:nvSpPr>
      <xdr:spPr>
        <a:xfrm>
          <a:off x="361950" y="4911090"/>
          <a:ext cx="293370" cy="87757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417195</xdr:colOff>
      <xdr:row>61</xdr:row>
      <xdr:rowOff>87630</xdr:rowOff>
    </xdr:from>
    <xdr:to>
      <xdr:col>1</xdr:col>
      <xdr:colOff>95216</xdr:colOff>
      <xdr:row>73</xdr:row>
      <xdr:rowOff>87630</xdr:rowOff>
    </xdr:to>
    <xdr:sp macro="" textlink="">
      <xdr:nvSpPr>
        <xdr:cNvPr id="10" name="TextBox 9">
          <a:extLst>
            <a:ext uri="{FF2B5EF4-FFF2-40B4-BE49-F238E27FC236}">
              <a16:creationId xmlns:a16="http://schemas.microsoft.com/office/drawing/2014/main" id="{7F0E3E45-5BF4-39E2-A2BD-9C26C9FC880B}"/>
            </a:ext>
          </a:extLst>
        </xdr:cNvPr>
        <xdr:cNvSpPr txBox="1"/>
      </xdr:nvSpPr>
      <xdr:spPr>
        <a:xfrm>
          <a:off x="381000" y="9504045"/>
          <a:ext cx="293370" cy="8382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417195</xdr:colOff>
      <xdr:row>95</xdr:row>
      <xdr:rowOff>89535</xdr:rowOff>
    </xdr:from>
    <xdr:to>
      <xdr:col>1</xdr:col>
      <xdr:colOff>95216</xdr:colOff>
      <xdr:row>107</xdr:row>
      <xdr:rowOff>81931</xdr:rowOff>
    </xdr:to>
    <xdr:sp macro="" textlink="">
      <xdr:nvSpPr>
        <xdr:cNvPr id="11" name="TextBox 10">
          <a:extLst>
            <a:ext uri="{FF2B5EF4-FFF2-40B4-BE49-F238E27FC236}">
              <a16:creationId xmlns:a16="http://schemas.microsoft.com/office/drawing/2014/main" id="{428A788E-3F44-8F4C-85DD-2B6FF8C30CE7}"/>
            </a:ext>
          </a:extLst>
        </xdr:cNvPr>
        <xdr:cNvSpPr txBox="1"/>
      </xdr:nvSpPr>
      <xdr:spPr>
        <a:xfrm>
          <a:off x="381000" y="14070330"/>
          <a:ext cx="293370" cy="6705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395605</xdr:colOff>
      <xdr:row>96</xdr:row>
      <xdr:rowOff>118110</xdr:rowOff>
    </xdr:from>
    <xdr:to>
      <xdr:col>1</xdr:col>
      <xdr:colOff>89091</xdr:colOff>
      <xdr:row>108</xdr:row>
      <xdr:rowOff>108562</xdr:rowOff>
    </xdr:to>
    <xdr:sp macro="" textlink="">
      <xdr:nvSpPr>
        <xdr:cNvPr id="12" name="TextBox 11">
          <a:extLst>
            <a:ext uri="{FF2B5EF4-FFF2-40B4-BE49-F238E27FC236}">
              <a16:creationId xmlns:a16="http://schemas.microsoft.com/office/drawing/2014/main" id="{0ACEDC46-3827-1A8E-77EB-F2A687C6C70C}"/>
            </a:ext>
          </a:extLst>
        </xdr:cNvPr>
        <xdr:cNvSpPr txBox="1"/>
      </xdr:nvSpPr>
      <xdr:spPr>
        <a:xfrm>
          <a:off x="371475" y="14247495"/>
          <a:ext cx="293370" cy="6705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395605</xdr:colOff>
      <xdr:row>62</xdr:row>
      <xdr:rowOff>80010</xdr:rowOff>
    </xdr:from>
    <xdr:to>
      <xdr:col>1</xdr:col>
      <xdr:colOff>89091</xdr:colOff>
      <xdr:row>74</xdr:row>
      <xdr:rowOff>87654</xdr:rowOff>
    </xdr:to>
    <xdr:sp macro="" textlink="">
      <xdr:nvSpPr>
        <xdr:cNvPr id="13" name="TextBox 12">
          <a:extLst>
            <a:ext uri="{FF2B5EF4-FFF2-40B4-BE49-F238E27FC236}">
              <a16:creationId xmlns:a16="http://schemas.microsoft.com/office/drawing/2014/main" id="{05C98AD5-10B3-3908-F6C2-444392C0CCB5}"/>
            </a:ext>
          </a:extLst>
        </xdr:cNvPr>
        <xdr:cNvSpPr txBox="1"/>
      </xdr:nvSpPr>
      <xdr:spPr>
        <a:xfrm>
          <a:off x="371475" y="9671685"/>
          <a:ext cx="293370" cy="8382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364490</xdr:colOff>
      <xdr:row>28</xdr:row>
      <xdr:rowOff>87630</xdr:rowOff>
    </xdr:from>
    <xdr:to>
      <xdr:col>1</xdr:col>
      <xdr:colOff>95260</xdr:colOff>
      <xdr:row>40</xdr:row>
      <xdr:rowOff>87630</xdr:rowOff>
    </xdr:to>
    <xdr:sp macro="" textlink="">
      <xdr:nvSpPr>
        <xdr:cNvPr id="14" name="TextBox 13">
          <a:extLst>
            <a:ext uri="{FF2B5EF4-FFF2-40B4-BE49-F238E27FC236}">
              <a16:creationId xmlns:a16="http://schemas.microsoft.com/office/drawing/2014/main" id="{73147C51-715C-F42A-12B3-054D14B73867}"/>
            </a:ext>
          </a:extLst>
        </xdr:cNvPr>
        <xdr:cNvSpPr txBox="1"/>
      </xdr:nvSpPr>
      <xdr:spPr>
        <a:xfrm>
          <a:off x="361950" y="5084445"/>
          <a:ext cx="293370" cy="86233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364490</xdr:colOff>
      <xdr:row>97</xdr:row>
      <xdr:rowOff>116205</xdr:rowOff>
    </xdr:from>
    <xdr:to>
      <xdr:col>1</xdr:col>
      <xdr:colOff>95486</xdr:colOff>
      <xdr:row>109</xdr:row>
      <xdr:rowOff>116205</xdr:rowOff>
    </xdr:to>
    <xdr:sp macro="" textlink="">
      <xdr:nvSpPr>
        <xdr:cNvPr id="15" name="TextBox 14">
          <a:extLst>
            <a:ext uri="{FF2B5EF4-FFF2-40B4-BE49-F238E27FC236}">
              <a16:creationId xmlns:a16="http://schemas.microsoft.com/office/drawing/2014/main" id="{E1DEBBEA-613B-1981-88B1-2E364852EFC9}"/>
            </a:ext>
          </a:extLst>
        </xdr:cNvPr>
        <xdr:cNvSpPr txBox="1"/>
      </xdr:nvSpPr>
      <xdr:spPr>
        <a:xfrm>
          <a:off x="360045" y="16821150"/>
          <a:ext cx="278300" cy="13620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362585</xdr:colOff>
      <xdr:row>29</xdr:row>
      <xdr:rowOff>84455</xdr:rowOff>
    </xdr:from>
    <xdr:to>
      <xdr:col>1</xdr:col>
      <xdr:colOff>80879</xdr:colOff>
      <xdr:row>41</xdr:row>
      <xdr:rowOff>78121</xdr:rowOff>
    </xdr:to>
    <xdr:sp macro="" textlink="">
      <xdr:nvSpPr>
        <xdr:cNvPr id="16" name="TextBox 15">
          <a:extLst>
            <a:ext uri="{FF2B5EF4-FFF2-40B4-BE49-F238E27FC236}">
              <a16:creationId xmlns:a16="http://schemas.microsoft.com/office/drawing/2014/main" id="{09628521-94C4-1FC8-5571-F19068320F6D}"/>
            </a:ext>
          </a:extLst>
        </xdr:cNvPr>
        <xdr:cNvSpPr txBox="1"/>
      </xdr:nvSpPr>
      <xdr:spPr>
        <a:xfrm>
          <a:off x="352425" y="5665470"/>
          <a:ext cx="276225" cy="11366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362585</xdr:colOff>
      <xdr:row>63</xdr:row>
      <xdr:rowOff>84455</xdr:rowOff>
    </xdr:from>
    <xdr:to>
      <xdr:col>1</xdr:col>
      <xdr:colOff>80879</xdr:colOff>
      <xdr:row>75</xdr:row>
      <xdr:rowOff>84455</xdr:rowOff>
    </xdr:to>
    <xdr:sp macro="" textlink="">
      <xdr:nvSpPr>
        <xdr:cNvPr id="17" name="TextBox 16">
          <a:extLst>
            <a:ext uri="{FF2B5EF4-FFF2-40B4-BE49-F238E27FC236}">
              <a16:creationId xmlns:a16="http://schemas.microsoft.com/office/drawing/2014/main" id="{FBE63AED-D18A-2593-F795-A26FB5848868}"/>
            </a:ext>
          </a:extLst>
        </xdr:cNvPr>
        <xdr:cNvSpPr txBox="1"/>
      </xdr:nvSpPr>
      <xdr:spPr>
        <a:xfrm>
          <a:off x="352425" y="11043285"/>
          <a:ext cx="276225" cy="1143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364490</xdr:colOff>
      <xdr:row>30</xdr:row>
      <xdr:rowOff>150495</xdr:rowOff>
    </xdr:from>
    <xdr:to>
      <xdr:col>1</xdr:col>
      <xdr:colOff>52523</xdr:colOff>
      <xdr:row>42</xdr:row>
      <xdr:rowOff>122546</xdr:rowOff>
    </xdr:to>
    <xdr:sp macro="" textlink="">
      <xdr:nvSpPr>
        <xdr:cNvPr id="18" name="TextBox 17">
          <a:extLst>
            <a:ext uri="{FF2B5EF4-FFF2-40B4-BE49-F238E27FC236}">
              <a16:creationId xmlns:a16="http://schemas.microsoft.com/office/drawing/2014/main" id="{5FFFAF7C-9868-6AFF-4472-7CE143A51089}"/>
            </a:ext>
          </a:extLst>
        </xdr:cNvPr>
        <xdr:cNvSpPr txBox="1"/>
      </xdr:nvSpPr>
      <xdr:spPr>
        <a:xfrm>
          <a:off x="352425" y="5924550"/>
          <a:ext cx="270508" cy="13271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363220</xdr:colOff>
      <xdr:row>64</xdr:row>
      <xdr:rowOff>133350</xdr:rowOff>
    </xdr:from>
    <xdr:to>
      <xdr:col>1</xdr:col>
      <xdr:colOff>82167</xdr:colOff>
      <xdr:row>76</xdr:row>
      <xdr:rowOff>127010</xdr:rowOff>
    </xdr:to>
    <xdr:sp macro="" textlink="">
      <xdr:nvSpPr>
        <xdr:cNvPr id="19" name="TextBox 18">
          <a:extLst>
            <a:ext uri="{FF2B5EF4-FFF2-40B4-BE49-F238E27FC236}">
              <a16:creationId xmlns:a16="http://schemas.microsoft.com/office/drawing/2014/main" id="{66B7E63C-24FA-D9B6-4B3B-ACD987C68B3E}"/>
            </a:ext>
          </a:extLst>
        </xdr:cNvPr>
        <xdr:cNvSpPr txBox="1"/>
      </xdr:nvSpPr>
      <xdr:spPr>
        <a:xfrm>
          <a:off x="361950" y="11468100"/>
          <a:ext cx="270508" cy="13335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428625</xdr:colOff>
      <xdr:row>98</xdr:row>
      <xdr:rowOff>150495</xdr:rowOff>
    </xdr:from>
    <xdr:to>
      <xdr:col>1</xdr:col>
      <xdr:colOff>86927</xdr:colOff>
      <xdr:row>110</xdr:row>
      <xdr:rowOff>142891</xdr:rowOff>
    </xdr:to>
    <xdr:sp macro="" textlink="">
      <xdr:nvSpPr>
        <xdr:cNvPr id="20" name="TextBox 19">
          <a:extLst>
            <a:ext uri="{FF2B5EF4-FFF2-40B4-BE49-F238E27FC236}">
              <a16:creationId xmlns:a16="http://schemas.microsoft.com/office/drawing/2014/main" id="{0645B6B1-9A84-E834-727C-DBA651B8C3D6}"/>
            </a:ext>
          </a:extLst>
        </xdr:cNvPr>
        <xdr:cNvSpPr txBox="1"/>
      </xdr:nvSpPr>
      <xdr:spPr>
        <a:xfrm>
          <a:off x="381000" y="17030700"/>
          <a:ext cx="278300" cy="13620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372745</xdr:colOff>
      <xdr:row>31</xdr:row>
      <xdr:rowOff>117475</xdr:rowOff>
    </xdr:from>
    <xdr:to>
      <xdr:col>1</xdr:col>
      <xdr:colOff>74986</xdr:colOff>
      <xdr:row>43</xdr:row>
      <xdr:rowOff>114394</xdr:rowOff>
    </xdr:to>
    <xdr:sp macro="" textlink="">
      <xdr:nvSpPr>
        <xdr:cNvPr id="21" name="TextBox 20">
          <a:extLst>
            <a:ext uri="{FF2B5EF4-FFF2-40B4-BE49-F238E27FC236}">
              <a16:creationId xmlns:a16="http://schemas.microsoft.com/office/drawing/2014/main" id="{9648A278-CB11-40DD-7EAE-2DED692DCC7E}"/>
            </a:ext>
          </a:extLst>
        </xdr:cNvPr>
        <xdr:cNvSpPr txBox="1"/>
      </xdr:nvSpPr>
      <xdr:spPr>
        <a:xfrm>
          <a:off x="361950" y="6096000"/>
          <a:ext cx="264826" cy="15176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412115</xdr:colOff>
      <xdr:row>65</xdr:row>
      <xdr:rowOff>117475</xdr:rowOff>
    </xdr:from>
    <xdr:to>
      <xdr:col>1</xdr:col>
      <xdr:colOff>80724</xdr:colOff>
      <xdr:row>77</xdr:row>
      <xdr:rowOff>90767</xdr:rowOff>
    </xdr:to>
    <xdr:sp macro="" textlink="">
      <xdr:nvSpPr>
        <xdr:cNvPr id="22" name="TextBox 21">
          <a:extLst>
            <a:ext uri="{FF2B5EF4-FFF2-40B4-BE49-F238E27FC236}">
              <a16:creationId xmlns:a16="http://schemas.microsoft.com/office/drawing/2014/main" id="{80FB55EF-0A18-88DD-63E2-983F2EA7C3AE}"/>
            </a:ext>
          </a:extLst>
        </xdr:cNvPr>
        <xdr:cNvSpPr txBox="1"/>
      </xdr:nvSpPr>
      <xdr:spPr>
        <a:xfrm>
          <a:off x="371475" y="11839575"/>
          <a:ext cx="272465" cy="1524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412115</xdr:colOff>
      <xdr:row>99</xdr:row>
      <xdr:rowOff>117475</xdr:rowOff>
    </xdr:from>
    <xdr:to>
      <xdr:col>1</xdr:col>
      <xdr:colOff>84818</xdr:colOff>
      <xdr:row>111</xdr:row>
      <xdr:rowOff>125107</xdr:rowOff>
    </xdr:to>
    <xdr:sp macro="" textlink="">
      <xdr:nvSpPr>
        <xdr:cNvPr id="23" name="TextBox 22">
          <a:extLst>
            <a:ext uri="{FF2B5EF4-FFF2-40B4-BE49-F238E27FC236}">
              <a16:creationId xmlns:a16="http://schemas.microsoft.com/office/drawing/2014/main" id="{0EF143AE-3FBA-4C63-1CA3-C45A67028BE1}"/>
            </a:ext>
          </a:extLst>
        </xdr:cNvPr>
        <xdr:cNvSpPr txBox="1"/>
      </xdr:nvSpPr>
      <xdr:spPr>
        <a:xfrm>
          <a:off x="371475" y="17583150"/>
          <a:ext cx="282642" cy="15525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372745</xdr:colOff>
      <xdr:row>32</xdr:row>
      <xdr:rowOff>117475</xdr:rowOff>
    </xdr:from>
    <xdr:to>
      <xdr:col>1</xdr:col>
      <xdr:colOff>88015</xdr:colOff>
      <xdr:row>44</xdr:row>
      <xdr:rowOff>117493</xdr:rowOff>
    </xdr:to>
    <xdr:sp macro="" textlink="">
      <xdr:nvSpPr>
        <xdr:cNvPr id="24" name="TextBox 23">
          <a:extLst>
            <a:ext uri="{FF2B5EF4-FFF2-40B4-BE49-F238E27FC236}">
              <a16:creationId xmlns:a16="http://schemas.microsoft.com/office/drawing/2014/main" id="{DB9AF158-5F86-9575-741A-F384A54FB7FA}"/>
            </a:ext>
          </a:extLst>
        </xdr:cNvPr>
        <xdr:cNvSpPr txBox="1"/>
      </xdr:nvSpPr>
      <xdr:spPr>
        <a:xfrm>
          <a:off x="361950" y="6286500"/>
          <a:ext cx="274979" cy="172087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372745</xdr:colOff>
      <xdr:row>66</xdr:row>
      <xdr:rowOff>140970</xdr:rowOff>
    </xdr:from>
    <xdr:to>
      <xdr:col>1</xdr:col>
      <xdr:colOff>47338</xdr:colOff>
      <xdr:row>78</xdr:row>
      <xdr:rowOff>114427</xdr:rowOff>
    </xdr:to>
    <xdr:sp macro="" textlink="">
      <xdr:nvSpPr>
        <xdr:cNvPr id="25" name="TextBox 24">
          <a:extLst>
            <a:ext uri="{FF2B5EF4-FFF2-40B4-BE49-F238E27FC236}">
              <a16:creationId xmlns:a16="http://schemas.microsoft.com/office/drawing/2014/main" id="{24554896-590A-1547-31FE-6E95A2EEF030}"/>
            </a:ext>
          </a:extLst>
        </xdr:cNvPr>
        <xdr:cNvSpPr txBox="1"/>
      </xdr:nvSpPr>
      <xdr:spPr>
        <a:xfrm>
          <a:off x="361950" y="12239625"/>
          <a:ext cx="258748" cy="172728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372745</xdr:colOff>
      <xdr:row>100</xdr:row>
      <xdr:rowOff>145415</xdr:rowOff>
    </xdr:from>
    <xdr:to>
      <xdr:col>1</xdr:col>
      <xdr:colOff>79498</xdr:colOff>
      <xdr:row>112</xdr:row>
      <xdr:rowOff>123866</xdr:rowOff>
    </xdr:to>
    <xdr:sp macro="" textlink="">
      <xdr:nvSpPr>
        <xdr:cNvPr id="26" name="TextBox 25">
          <a:extLst>
            <a:ext uri="{FF2B5EF4-FFF2-40B4-BE49-F238E27FC236}">
              <a16:creationId xmlns:a16="http://schemas.microsoft.com/office/drawing/2014/main" id="{A2854814-18F2-9D60-8C0E-F252F97CFD72}"/>
            </a:ext>
          </a:extLst>
        </xdr:cNvPr>
        <xdr:cNvSpPr txBox="1"/>
      </xdr:nvSpPr>
      <xdr:spPr>
        <a:xfrm>
          <a:off x="361950" y="18164175"/>
          <a:ext cx="270890" cy="17430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396240</xdr:colOff>
      <xdr:row>33</xdr:row>
      <xdr:rowOff>117475</xdr:rowOff>
    </xdr:from>
    <xdr:to>
      <xdr:col>1</xdr:col>
      <xdr:colOff>101646</xdr:colOff>
      <xdr:row>45</xdr:row>
      <xdr:rowOff>114372</xdr:rowOff>
    </xdr:to>
    <xdr:sp macro="" textlink="">
      <xdr:nvSpPr>
        <xdr:cNvPr id="27" name="TextBox 26">
          <a:extLst>
            <a:ext uri="{FF2B5EF4-FFF2-40B4-BE49-F238E27FC236}">
              <a16:creationId xmlns:a16="http://schemas.microsoft.com/office/drawing/2014/main" id="{9BD181CE-7CB0-5A25-62A2-79E028BFD7D6}"/>
            </a:ext>
          </a:extLst>
        </xdr:cNvPr>
        <xdr:cNvSpPr txBox="1"/>
      </xdr:nvSpPr>
      <xdr:spPr>
        <a:xfrm>
          <a:off x="266700" y="6111875"/>
          <a:ext cx="401379" cy="201301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361950</xdr:colOff>
      <xdr:row>67</xdr:row>
      <xdr:rowOff>161290</xdr:rowOff>
    </xdr:from>
    <xdr:to>
      <xdr:col>1</xdr:col>
      <xdr:colOff>82118</xdr:colOff>
      <xdr:row>79</xdr:row>
      <xdr:rowOff>141012</xdr:rowOff>
    </xdr:to>
    <xdr:sp macro="" textlink="">
      <xdr:nvSpPr>
        <xdr:cNvPr id="28" name="TextBox 27">
          <a:extLst>
            <a:ext uri="{FF2B5EF4-FFF2-40B4-BE49-F238E27FC236}">
              <a16:creationId xmlns:a16="http://schemas.microsoft.com/office/drawing/2014/main" id="{7EF8272C-2D45-5A12-C6E7-11118D1538B1}"/>
            </a:ext>
          </a:extLst>
        </xdr:cNvPr>
        <xdr:cNvSpPr txBox="1"/>
      </xdr:nvSpPr>
      <xdr:spPr>
        <a:xfrm>
          <a:off x="352425" y="12630150"/>
          <a:ext cx="285568" cy="192410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361950</xdr:colOff>
      <xdr:row>101</xdr:row>
      <xdr:rowOff>148590</xdr:rowOff>
    </xdr:from>
    <xdr:to>
      <xdr:col>1</xdr:col>
      <xdr:colOff>87217</xdr:colOff>
      <xdr:row>113</xdr:row>
      <xdr:rowOff>123933</xdr:rowOff>
    </xdr:to>
    <xdr:sp macro="" textlink="">
      <xdr:nvSpPr>
        <xdr:cNvPr id="29" name="TextBox 28">
          <a:extLst>
            <a:ext uri="{FF2B5EF4-FFF2-40B4-BE49-F238E27FC236}">
              <a16:creationId xmlns:a16="http://schemas.microsoft.com/office/drawing/2014/main" id="{1F01FB62-90F3-E4A0-91C2-8E5543A8A10B}"/>
            </a:ext>
          </a:extLst>
        </xdr:cNvPr>
        <xdr:cNvSpPr txBox="1"/>
      </xdr:nvSpPr>
      <xdr:spPr>
        <a:xfrm>
          <a:off x="342900" y="18745200"/>
          <a:ext cx="285568" cy="192410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396240</xdr:colOff>
      <xdr:row>34</xdr:row>
      <xdr:rowOff>178435</xdr:rowOff>
    </xdr:from>
    <xdr:to>
      <xdr:col>1</xdr:col>
      <xdr:colOff>101646</xdr:colOff>
      <xdr:row>46</xdr:row>
      <xdr:rowOff>153721</xdr:rowOff>
    </xdr:to>
    <xdr:sp macro="" textlink="">
      <xdr:nvSpPr>
        <xdr:cNvPr id="30" name="TextBox 29">
          <a:extLst>
            <a:ext uri="{FF2B5EF4-FFF2-40B4-BE49-F238E27FC236}">
              <a16:creationId xmlns:a16="http://schemas.microsoft.com/office/drawing/2014/main" id="{44A73C70-6F0E-114D-77C6-BA3CF9F9E580}"/>
            </a:ext>
          </a:extLst>
        </xdr:cNvPr>
        <xdr:cNvSpPr txBox="1"/>
      </xdr:nvSpPr>
      <xdr:spPr>
        <a:xfrm>
          <a:off x="266700" y="6321425"/>
          <a:ext cx="401379" cy="201301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372745</xdr:colOff>
      <xdr:row>68</xdr:row>
      <xdr:rowOff>117475</xdr:rowOff>
    </xdr:from>
    <xdr:to>
      <xdr:col>1</xdr:col>
      <xdr:colOff>92426</xdr:colOff>
      <xdr:row>80</xdr:row>
      <xdr:rowOff>107977</xdr:rowOff>
    </xdr:to>
    <xdr:sp macro="" textlink="">
      <xdr:nvSpPr>
        <xdr:cNvPr id="31" name="TextBox 30">
          <a:extLst>
            <a:ext uri="{FF2B5EF4-FFF2-40B4-BE49-F238E27FC236}">
              <a16:creationId xmlns:a16="http://schemas.microsoft.com/office/drawing/2014/main" id="{6BDCE278-D9DA-5755-43C0-01C4B94D22EB}"/>
            </a:ext>
          </a:extLst>
        </xdr:cNvPr>
        <xdr:cNvSpPr txBox="1"/>
      </xdr:nvSpPr>
      <xdr:spPr>
        <a:xfrm>
          <a:off x="244475" y="12284075"/>
          <a:ext cx="401379" cy="201301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361950</xdr:colOff>
      <xdr:row>102</xdr:row>
      <xdr:rowOff>140970</xdr:rowOff>
    </xdr:from>
    <xdr:to>
      <xdr:col>1</xdr:col>
      <xdr:colOff>98582</xdr:colOff>
      <xdr:row>114</xdr:row>
      <xdr:rowOff>131501</xdr:rowOff>
    </xdr:to>
    <xdr:sp macro="" textlink="">
      <xdr:nvSpPr>
        <xdr:cNvPr id="32" name="TextBox 31">
          <a:extLst>
            <a:ext uri="{FF2B5EF4-FFF2-40B4-BE49-F238E27FC236}">
              <a16:creationId xmlns:a16="http://schemas.microsoft.com/office/drawing/2014/main" id="{8C9BFF6D-7637-43E6-85BC-6DABC41AB2E9}"/>
            </a:ext>
          </a:extLst>
        </xdr:cNvPr>
        <xdr:cNvSpPr txBox="1"/>
      </xdr:nvSpPr>
      <xdr:spPr>
        <a:xfrm>
          <a:off x="247650" y="18307050"/>
          <a:ext cx="407980" cy="200666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405848</xdr:colOff>
      <xdr:row>35</xdr:row>
      <xdr:rowOff>149087</xdr:rowOff>
    </xdr:from>
    <xdr:to>
      <xdr:col>1</xdr:col>
      <xdr:colOff>111254</xdr:colOff>
      <xdr:row>47</xdr:row>
      <xdr:rowOff>124373</xdr:rowOff>
    </xdr:to>
    <xdr:sp macro="" textlink="">
      <xdr:nvSpPr>
        <xdr:cNvPr id="33" name="TextBox 32">
          <a:extLst>
            <a:ext uri="{FF2B5EF4-FFF2-40B4-BE49-F238E27FC236}">
              <a16:creationId xmlns:a16="http://schemas.microsoft.com/office/drawing/2014/main" id="{48A00DF4-965C-4DB9-AE83-2D19A5E74017}"/>
            </a:ext>
          </a:extLst>
        </xdr:cNvPr>
        <xdr:cNvSpPr txBox="1"/>
      </xdr:nvSpPr>
      <xdr:spPr>
        <a:xfrm>
          <a:off x="405848" y="6866283"/>
          <a:ext cx="268623" cy="2286133"/>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381001</xdr:colOff>
      <xdr:row>69</xdr:row>
      <xdr:rowOff>157369</xdr:rowOff>
    </xdr:from>
    <xdr:to>
      <xdr:col>1</xdr:col>
      <xdr:colOff>100682</xdr:colOff>
      <xdr:row>81</xdr:row>
      <xdr:rowOff>147871</xdr:rowOff>
    </xdr:to>
    <xdr:sp macro="" textlink="">
      <xdr:nvSpPr>
        <xdr:cNvPr id="34" name="TextBox 33">
          <a:extLst>
            <a:ext uri="{FF2B5EF4-FFF2-40B4-BE49-F238E27FC236}">
              <a16:creationId xmlns:a16="http://schemas.microsoft.com/office/drawing/2014/main" id="{8897DAD9-D59A-49D6-B343-942D5E6E95D7}"/>
            </a:ext>
          </a:extLst>
        </xdr:cNvPr>
        <xdr:cNvSpPr txBox="1"/>
      </xdr:nvSpPr>
      <xdr:spPr>
        <a:xfrm>
          <a:off x="381001" y="13376412"/>
          <a:ext cx="282898" cy="2301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364435</xdr:colOff>
      <xdr:row>103</xdr:row>
      <xdr:rowOff>140805</xdr:rowOff>
    </xdr:from>
    <xdr:to>
      <xdr:col>1</xdr:col>
      <xdr:colOff>101067</xdr:colOff>
      <xdr:row>115</xdr:row>
      <xdr:rowOff>131336</xdr:rowOff>
    </xdr:to>
    <xdr:sp macro="" textlink="">
      <xdr:nvSpPr>
        <xdr:cNvPr id="35" name="TextBox 34">
          <a:extLst>
            <a:ext uri="{FF2B5EF4-FFF2-40B4-BE49-F238E27FC236}">
              <a16:creationId xmlns:a16="http://schemas.microsoft.com/office/drawing/2014/main" id="{73AFEFAB-0339-4973-A12E-5451948305C9}"/>
            </a:ext>
          </a:extLst>
        </xdr:cNvPr>
        <xdr:cNvSpPr txBox="1"/>
      </xdr:nvSpPr>
      <xdr:spPr>
        <a:xfrm>
          <a:off x="364435" y="19861696"/>
          <a:ext cx="299849" cy="230137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26670</xdr:colOff>
      <xdr:row>75</xdr:row>
      <xdr:rowOff>26670</xdr:rowOff>
    </xdr:from>
    <xdr:to>
      <xdr:col>4</xdr:col>
      <xdr:colOff>685553</xdr:colOff>
      <xdr:row>88</xdr:row>
      <xdr:rowOff>96218</xdr:rowOff>
    </xdr:to>
    <xdr:sp macro="" textlink="">
      <xdr:nvSpPr>
        <xdr:cNvPr id="2" name="TextBox 1">
          <a:extLst>
            <a:ext uri="{FF2B5EF4-FFF2-40B4-BE49-F238E27FC236}">
              <a16:creationId xmlns:a16="http://schemas.microsoft.com/office/drawing/2014/main" id="{FDBD3245-E62E-5F67-8571-BD5CE91D86C9}"/>
            </a:ext>
          </a:extLst>
        </xdr:cNvPr>
        <xdr:cNvSpPr txBox="1"/>
      </xdr:nvSpPr>
      <xdr:spPr>
        <a:xfrm>
          <a:off x="9525" y="13077825"/>
          <a:ext cx="5828186" cy="25960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ts val="11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1</a:t>
          </a:r>
          <a:r>
            <a:rPr lang="en-US" sz="1000" baseline="0">
              <a:solidFill>
                <a:schemeClr val="dk1"/>
              </a:solidFill>
              <a:effectLst/>
              <a:latin typeface="+mn-lt"/>
              <a:ea typeface="+mn-ea"/>
              <a:cs typeface="Arial" panose="020B0604020202020204" pitchFamily="34" charset="0"/>
            </a:rPr>
            <a:t>Mutual funds held in DC plans (401(k) plans, 403(b) plans, and 457 plans) and employer-sponsored IRAs (SAR-SEP IRAs, SEP-IRAs, and SIMPLE IRAs) are included.</a:t>
          </a:r>
        </a:p>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2</a:t>
          </a:r>
          <a:r>
            <a:rPr lang="en-US" sz="1000" baseline="0">
              <a:solidFill>
                <a:schemeClr val="dk1"/>
              </a:solidFill>
              <a:effectLst/>
              <a:latin typeface="+mn-lt"/>
              <a:ea typeface="+mn-ea"/>
              <a:cs typeface="Arial" panose="020B0604020202020204" pitchFamily="34" charset="0"/>
            </a:rPr>
            <a:t>Components may not add to the total because of rounding.</a:t>
          </a:r>
        </a:p>
        <a:p>
          <a:pPr marL="0" marR="0" indent="0" defTabSz="914400" eaLnBrk="1" fontAlgn="auto" latinLnBrk="0" hangingPunct="1">
            <a:lnSpc>
              <a:spcPts val="11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3</a:t>
          </a:r>
          <a:r>
            <a:rPr lang="en-US" sz="1000">
              <a:solidFill>
                <a:schemeClr val="dk1"/>
              </a:solidFill>
              <a:effectLst/>
              <a:latin typeface="+mn-lt"/>
              <a:ea typeface="+mn-ea"/>
              <a:cs typeface="Arial" panose="020B0604020202020204" pitchFamily="34" charset="0"/>
            </a:rPr>
            <a:t>Starting in 2014, the Annual Mutual Fund Shareholder Tracking Survey was revised to include a dual-frame random digit dial (RDD) sample design. In prior years, the survey used a landline RDD sampling frame. </a:t>
          </a:r>
        </a:p>
        <a:p>
          <a:pPr marL="0" marR="0" lvl="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mn-cs"/>
            </a:rPr>
            <a:t>4</a:t>
          </a:r>
          <a:r>
            <a:rPr lang="en-US" sz="1000" b="0">
              <a:solidFill>
                <a:schemeClr val="dk1"/>
              </a:solidFill>
              <a:effectLst/>
              <a:latin typeface="+mn-lt"/>
              <a:ea typeface="+mn-ea"/>
              <a:cs typeface="+mn-cs"/>
            </a:rPr>
            <a:t>Starting in 2022, the Annual Mutual Fund Shareholder Tracking Survey was fielded on the KnowledgePanel®, a probability based online panel designed to be representative of the US population. The KnowledgePanel® was designed and administered by Ipsos, an online consumer research company. </a:t>
          </a:r>
          <a:endParaRPr lang="en-US" sz="1000">
            <a:effectLst/>
          </a:endParaRPr>
        </a:p>
        <a:p>
          <a:pPr>
            <a:lnSpc>
              <a:spcPts val="1100"/>
            </a:lnSpc>
          </a:pPr>
          <a:r>
            <a:rPr lang="en-US" sz="1000">
              <a:latin typeface="+mn-lt"/>
              <a:cs typeface="Arial" panose="020B0604020202020204" pitchFamily="34" charset="0"/>
            </a:rPr>
            <a:t>Note: See note to Table</a:t>
          </a:r>
          <a:r>
            <a:rPr lang="en-US" sz="1000" baseline="0">
              <a:latin typeface="+mn-lt"/>
              <a:cs typeface="Arial" panose="020B0604020202020204" pitchFamily="34" charset="0"/>
            </a:rPr>
            <a:t> </a:t>
          </a:r>
          <a:r>
            <a:rPr lang="en-US" sz="1000">
              <a:latin typeface="+mn-lt"/>
              <a:cs typeface="Arial" panose="020B0604020202020204" pitchFamily="34" charset="0"/>
            </a:rPr>
            <a:t>1 for survey methods regarding mutual fund ownership.</a:t>
          </a:r>
        </a:p>
        <a:p>
          <a:pPr>
            <a:lnSpc>
              <a:spcPts val="1000"/>
            </a:lnSpc>
          </a:pPr>
          <a:r>
            <a:rPr lang="en-US" sz="1000">
              <a:latin typeface="+mn-lt"/>
              <a:cs typeface="Arial" panose="020B0604020202020204" pitchFamily="34" charset="0"/>
            </a:rPr>
            <a:t>Sources: </a:t>
          </a:r>
          <a:r>
            <a:rPr lang="en-US" sz="1000"/>
            <a:t>Investment Company Institute Annual Mutual Fund Shareholder Tracking Survey</a:t>
          </a:r>
          <a:r>
            <a:rPr lang="en-US" sz="1000">
              <a:latin typeface="+mn-lt"/>
              <a:cs typeface="Arial" panose="020B0604020202020204" pitchFamily="34" charset="0"/>
            </a:rPr>
            <a:t> and US Census Bureau</a:t>
          </a:r>
        </a:p>
      </xdr:txBody>
    </xdr:sp>
    <xdr:clientData/>
  </xdr:twoCellAnchor>
  <xdr:twoCellAnchor>
    <xdr:from>
      <xdr:col>0</xdr:col>
      <xdr:colOff>362585</xdr:colOff>
      <xdr:row>26</xdr:row>
      <xdr:rowOff>94615</xdr:rowOff>
    </xdr:from>
    <xdr:to>
      <xdr:col>1</xdr:col>
      <xdr:colOff>81996</xdr:colOff>
      <xdr:row>28</xdr:row>
      <xdr:rowOff>117845</xdr:rowOff>
    </xdr:to>
    <xdr:sp macro="" textlink="">
      <xdr:nvSpPr>
        <xdr:cNvPr id="3" name="TextBox 2">
          <a:extLst>
            <a:ext uri="{FF2B5EF4-FFF2-40B4-BE49-F238E27FC236}">
              <a16:creationId xmlns:a16="http://schemas.microsoft.com/office/drawing/2014/main" id="{4806853D-B70F-782F-88DE-4907E3B4AB36}"/>
            </a:ext>
          </a:extLst>
        </xdr:cNvPr>
        <xdr:cNvSpPr txBox="1"/>
      </xdr:nvSpPr>
      <xdr:spPr>
        <a:xfrm>
          <a:off x="352425" y="4516755"/>
          <a:ext cx="293370" cy="33528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399203</xdr:colOff>
      <xdr:row>62</xdr:row>
      <xdr:rowOff>106680</xdr:rowOff>
    </xdr:from>
    <xdr:to>
      <xdr:col>1</xdr:col>
      <xdr:colOff>133956</xdr:colOff>
      <xdr:row>70</xdr:row>
      <xdr:rowOff>106938</xdr:rowOff>
    </xdr:to>
    <xdr:sp macro="" textlink="">
      <xdr:nvSpPr>
        <xdr:cNvPr id="4" name="TextBox 3">
          <a:extLst>
            <a:ext uri="{FF2B5EF4-FFF2-40B4-BE49-F238E27FC236}">
              <a16:creationId xmlns:a16="http://schemas.microsoft.com/office/drawing/2014/main" id="{843728FC-EDAD-3DC9-FCD4-EB4AE42BFB42}"/>
            </a:ext>
          </a:extLst>
        </xdr:cNvPr>
        <xdr:cNvSpPr txBox="1"/>
      </xdr:nvSpPr>
      <xdr:spPr>
        <a:xfrm>
          <a:off x="385233" y="9399270"/>
          <a:ext cx="293370" cy="8382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417195</xdr:colOff>
      <xdr:row>27</xdr:row>
      <xdr:rowOff>110207</xdr:rowOff>
    </xdr:from>
    <xdr:to>
      <xdr:col>1</xdr:col>
      <xdr:colOff>152163</xdr:colOff>
      <xdr:row>38</xdr:row>
      <xdr:rowOff>116727</xdr:rowOff>
    </xdr:to>
    <xdr:sp macro="" textlink="">
      <xdr:nvSpPr>
        <xdr:cNvPr id="5" name="TextBox 4">
          <a:extLst>
            <a:ext uri="{FF2B5EF4-FFF2-40B4-BE49-F238E27FC236}">
              <a16:creationId xmlns:a16="http://schemas.microsoft.com/office/drawing/2014/main" id="{C049F874-DA42-96E0-2861-D45C199586DA}"/>
            </a:ext>
          </a:extLst>
        </xdr:cNvPr>
        <xdr:cNvSpPr txBox="1"/>
      </xdr:nvSpPr>
      <xdr:spPr>
        <a:xfrm>
          <a:off x="381000" y="4678397"/>
          <a:ext cx="293370" cy="66420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417901</xdr:colOff>
      <xdr:row>63</xdr:row>
      <xdr:rowOff>105763</xdr:rowOff>
    </xdr:from>
    <xdr:to>
      <xdr:col>1</xdr:col>
      <xdr:colOff>125326</xdr:colOff>
      <xdr:row>75</xdr:row>
      <xdr:rowOff>117860</xdr:rowOff>
    </xdr:to>
    <xdr:sp macro="" textlink="">
      <xdr:nvSpPr>
        <xdr:cNvPr id="6" name="TextBox 5">
          <a:extLst>
            <a:ext uri="{FF2B5EF4-FFF2-40B4-BE49-F238E27FC236}">
              <a16:creationId xmlns:a16="http://schemas.microsoft.com/office/drawing/2014/main" id="{C4E7DAB0-A8F8-5B02-F7ED-111B4492D768}"/>
            </a:ext>
          </a:extLst>
        </xdr:cNvPr>
        <xdr:cNvSpPr txBox="1"/>
      </xdr:nvSpPr>
      <xdr:spPr>
        <a:xfrm>
          <a:off x="388056" y="9570438"/>
          <a:ext cx="293370" cy="8382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417195</xdr:colOff>
      <xdr:row>28</xdr:row>
      <xdr:rowOff>117052</xdr:rowOff>
    </xdr:from>
    <xdr:to>
      <xdr:col>1</xdr:col>
      <xdr:colOff>152163</xdr:colOff>
      <xdr:row>39</xdr:row>
      <xdr:rowOff>120213</xdr:rowOff>
    </xdr:to>
    <xdr:sp macro="" textlink="">
      <xdr:nvSpPr>
        <xdr:cNvPr id="7" name="TextBox 6">
          <a:extLst>
            <a:ext uri="{FF2B5EF4-FFF2-40B4-BE49-F238E27FC236}">
              <a16:creationId xmlns:a16="http://schemas.microsoft.com/office/drawing/2014/main" id="{450B29E4-F64F-0CA6-1B9A-DB55763E3ADE}"/>
            </a:ext>
          </a:extLst>
        </xdr:cNvPr>
        <xdr:cNvSpPr txBox="1"/>
      </xdr:nvSpPr>
      <xdr:spPr>
        <a:xfrm>
          <a:off x="381000" y="4863677"/>
          <a:ext cx="293370" cy="66420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397933</xdr:colOff>
      <xdr:row>64</xdr:row>
      <xdr:rowOff>104775</xdr:rowOff>
    </xdr:from>
    <xdr:to>
      <xdr:col>1</xdr:col>
      <xdr:colOff>125858</xdr:colOff>
      <xdr:row>76</xdr:row>
      <xdr:rowOff>95922</xdr:rowOff>
    </xdr:to>
    <xdr:sp macro="" textlink="">
      <xdr:nvSpPr>
        <xdr:cNvPr id="8" name="TextBox 7">
          <a:extLst>
            <a:ext uri="{FF2B5EF4-FFF2-40B4-BE49-F238E27FC236}">
              <a16:creationId xmlns:a16="http://schemas.microsoft.com/office/drawing/2014/main" id="{6FDD8E98-D6F7-91ED-947F-C8CE70F3580A}"/>
            </a:ext>
          </a:extLst>
        </xdr:cNvPr>
        <xdr:cNvSpPr txBox="1"/>
      </xdr:nvSpPr>
      <xdr:spPr>
        <a:xfrm>
          <a:off x="391583" y="9734550"/>
          <a:ext cx="293370" cy="8382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362374</xdr:colOff>
      <xdr:row>29</xdr:row>
      <xdr:rowOff>117263</xdr:rowOff>
    </xdr:from>
    <xdr:to>
      <xdr:col>1</xdr:col>
      <xdr:colOff>81785</xdr:colOff>
      <xdr:row>40</xdr:row>
      <xdr:rowOff>110927</xdr:rowOff>
    </xdr:to>
    <xdr:sp macro="" textlink="">
      <xdr:nvSpPr>
        <xdr:cNvPr id="9" name="TextBox 8">
          <a:extLst>
            <a:ext uri="{FF2B5EF4-FFF2-40B4-BE49-F238E27FC236}">
              <a16:creationId xmlns:a16="http://schemas.microsoft.com/office/drawing/2014/main" id="{ECD7B9B4-83D9-D537-96A8-9B737EBAF6B3}"/>
            </a:ext>
          </a:extLst>
        </xdr:cNvPr>
        <xdr:cNvSpPr txBox="1"/>
      </xdr:nvSpPr>
      <xdr:spPr>
        <a:xfrm>
          <a:off x="359834" y="5020733"/>
          <a:ext cx="293370" cy="66420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398144</xdr:colOff>
      <xdr:row>65</xdr:row>
      <xdr:rowOff>80644</xdr:rowOff>
    </xdr:from>
    <xdr:to>
      <xdr:col>1</xdr:col>
      <xdr:colOff>123792</xdr:colOff>
      <xdr:row>76</xdr:row>
      <xdr:rowOff>81938</xdr:rowOff>
    </xdr:to>
    <xdr:sp macro="" textlink="">
      <xdr:nvSpPr>
        <xdr:cNvPr id="10" name="TextBox 9">
          <a:extLst>
            <a:ext uri="{FF2B5EF4-FFF2-40B4-BE49-F238E27FC236}">
              <a16:creationId xmlns:a16="http://schemas.microsoft.com/office/drawing/2014/main" id="{60E6F7F5-9B04-F37E-6C68-70C0009C0C4A}"/>
            </a:ext>
          </a:extLst>
        </xdr:cNvPr>
        <xdr:cNvSpPr txBox="1"/>
      </xdr:nvSpPr>
      <xdr:spPr>
        <a:xfrm>
          <a:off x="380999" y="9902189"/>
          <a:ext cx="293370" cy="66420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362374</xdr:colOff>
      <xdr:row>30</xdr:row>
      <xdr:rowOff>120227</xdr:rowOff>
    </xdr:from>
    <xdr:to>
      <xdr:col>1</xdr:col>
      <xdr:colOff>81785</xdr:colOff>
      <xdr:row>41</xdr:row>
      <xdr:rowOff>117143</xdr:rowOff>
    </xdr:to>
    <xdr:sp macro="" textlink="">
      <xdr:nvSpPr>
        <xdr:cNvPr id="11" name="TextBox 10">
          <a:extLst>
            <a:ext uri="{FF2B5EF4-FFF2-40B4-BE49-F238E27FC236}">
              <a16:creationId xmlns:a16="http://schemas.microsoft.com/office/drawing/2014/main" id="{FD71F8B0-DB95-D3AA-1F4B-6099CE653D4C}"/>
            </a:ext>
          </a:extLst>
        </xdr:cNvPr>
        <xdr:cNvSpPr txBox="1"/>
      </xdr:nvSpPr>
      <xdr:spPr>
        <a:xfrm>
          <a:off x="359834" y="5920317"/>
          <a:ext cx="275167" cy="94614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363431</xdr:colOff>
      <xdr:row>66</xdr:row>
      <xdr:rowOff>121072</xdr:rowOff>
    </xdr:from>
    <xdr:to>
      <xdr:col>1</xdr:col>
      <xdr:colOff>126258</xdr:colOff>
      <xdr:row>77</xdr:row>
      <xdr:rowOff>116763</xdr:rowOff>
    </xdr:to>
    <xdr:sp macro="" textlink="">
      <xdr:nvSpPr>
        <xdr:cNvPr id="12" name="TextBox 11">
          <a:extLst>
            <a:ext uri="{FF2B5EF4-FFF2-40B4-BE49-F238E27FC236}">
              <a16:creationId xmlns:a16="http://schemas.microsoft.com/office/drawing/2014/main" id="{58B78BBB-14C6-813D-8733-F29C2A34602A}"/>
            </a:ext>
          </a:extLst>
        </xdr:cNvPr>
        <xdr:cNvSpPr txBox="1"/>
      </xdr:nvSpPr>
      <xdr:spPr>
        <a:xfrm>
          <a:off x="370416" y="11690772"/>
          <a:ext cx="275167" cy="97789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396451</xdr:colOff>
      <xdr:row>31</xdr:row>
      <xdr:rowOff>138642</xdr:rowOff>
    </xdr:from>
    <xdr:to>
      <xdr:col>1</xdr:col>
      <xdr:colOff>93324</xdr:colOff>
      <xdr:row>42</xdr:row>
      <xdr:rowOff>121544</xdr:rowOff>
    </xdr:to>
    <xdr:sp macro="" textlink="">
      <xdr:nvSpPr>
        <xdr:cNvPr id="13" name="TextBox 12">
          <a:extLst>
            <a:ext uri="{FF2B5EF4-FFF2-40B4-BE49-F238E27FC236}">
              <a16:creationId xmlns:a16="http://schemas.microsoft.com/office/drawing/2014/main" id="{21AF4CE2-080E-D69B-E29A-B9FFAB7BDAEA}"/>
            </a:ext>
          </a:extLst>
        </xdr:cNvPr>
        <xdr:cNvSpPr txBox="1"/>
      </xdr:nvSpPr>
      <xdr:spPr>
        <a:xfrm>
          <a:off x="370416" y="6148917"/>
          <a:ext cx="276761" cy="113664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428625</xdr:colOff>
      <xdr:row>67</xdr:row>
      <xdr:rowOff>163195</xdr:rowOff>
    </xdr:from>
    <xdr:to>
      <xdr:col>1</xdr:col>
      <xdr:colOff>130045</xdr:colOff>
      <xdr:row>78</xdr:row>
      <xdr:rowOff>141861</xdr:rowOff>
    </xdr:to>
    <xdr:sp macro="" textlink="">
      <xdr:nvSpPr>
        <xdr:cNvPr id="14" name="TextBox 13">
          <a:extLst>
            <a:ext uri="{FF2B5EF4-FFF2-40B4-BE49-F238E27FC236}">
              <a16:creationId xmlns:a16="http://schemas.microsoft.com/office/drawing/2014/main" id="{054168D3-1A3D-1086-AC1C-CF02778D13D6}"/>
            </a:ext>
          </a:extLst>
        </xdr:cNvPr>
        <xdr:cNvSpPr txBox="1"/>
      </xdr:nvSpPr>
      <xdr:spPr>
        <a:xfrm>
          <a:off x="381000" y="12096750"/>
          <a:ext cx="284994" cy="117995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398357</xdr:colOff>
      <xdr:row>32</xdr:row>
      <xdr:rowOff>154940</xdr:rowOff>
    </xdr:from>
    <xdr:to>
      <xdr:col>1</xdr:col>
      <xdr:colOff>119609</xdr:colOff>
      <xdr:row>43</xdr:row>
      <xdr:rowOff>141010</xdr:rowOff>
    </xdr:to>
    <xdr:sp macro="" textlink="">
      <xdr:nvSpPr>
        <xdr:cNvPr id="15" name="TextBox 14">
          <a:extLst>
            <a:ext uri="{FF2B5EF4-FFF2-40B4-BE49-F238E27FC236}">
              <a16:creationId xmlns:a16="http://schemas.microsoft.com/office/drawing/2014/main" id="{66758CD6-C467-17D3-1781-82E8F38FCAE1}"/>
            </a:ext>
          </a:extLst>
        </xdr:cNvPr>
        <xdr:cNvSpPr txBox="1"/>
      </xdr:nvSpPr>
      <xdr:spPr>
        <a:xfrm>
          <a:off x="370417" y="6318250"/>
          <a:ext cx="286645" cy="132714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416349</xdr:colOff>
      <xdr:row>68</xdr:row>
      <xdr:rowOff>178435</xdr:rowOff>
    </xdr:from>
    <xdr:to>
      <xdr:col>1</xdr:col>
      <xdr:colOff>129102</xdr:colOff>
      <xdr:row>79</xdr:row>
      <xdr:rowOff>122570</xdr:rowOff>
    </xdr:to>
    <xdr:sp macro="" textlink="">
      <xdr:nvSpPr>
        <xdr:cNvPr id="16" name="TextBox 15">
          <a:extLst>
            <a:ext uri="{FF2B5EF4-FFF2-40B4-BE49-F238E27FC236}">
              <a16:creationId xmlns:a16="http://schemas.microsoft.com/office/drawing/2014/main" id="{BF3146AE-7A29-1949-CFF8-9536244D16E6}"/>
            </a:ext>
          </a:extLst>
        </xdr:cNvPr>
        <xdr:cNvSpPr txBox="1"/>
      </xdr:nvSpPr>
      <xdr:spPr>
        <a:xfrm>
          <a:off x="391584" y="12446000"/>
          <a:ext cx="296432" cy="137045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384387</xdr:colOff>
      <xdr:row>33</xdr:row>
      <xdr:rowOff>167640</xdr:rowOff>
    </xdr:from>
    <xdr:to>
      <xdr:col>1</xdr:col>
      <xdr:colOff>92382</xdr:colOff>
      <xdr:row>44</xdr:row>
      <xdr:rowOff>140999</xdr:rowOff>
    </xdr:to>
    <xdr:sp macro="" textlink="">
      <xdr:nvSpPr>
        <xdr:cNvPr id="17" name="TextBox 16">
          <a:extLst>
            <a:ext uri="{FF2B5EF4-FFF2-40B4-BE49-F238E27FC236}">
              <a16:creationId xmlns:a16="http://schemas.microsoft.com/office/drawing/2014/main" id="{440257C7-6D94-D500-E5EC-B4912DC593C7}"/>
            </a:ext>
          </a:extLst>
        </xdr:cNvPr>
        <xdr:cNvSpPr txBox="1"/>
      </xdr:nvSpPr>
      <xdr:spPr>
        <a:xfrm>
          <a:off x="370417" y="6508750"/>
          <a:ext cx="282179" cy="151764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413173</xdr:colOff>
      <xdr:row>69</xdr:row>
      <xdr:rowOff>117475</xdr:rowOff>
    </xdr:from>
    <xdr:to>
      <xdr:col>1</xdr:col>
      <xdr:colOff>131405</xdr:colOff>
      <xdr:row>80</xdr:row>
      <xdr:rowOff>81932</xdr:rowOff>
    </xdr:to>
    <xdr:sp macro="" textlink="">
      <xdr:nvSpPr>
        <xdr:cNvPr id="18" name="TextBox 17">
          <a:extLst>
            <a:ext uri="{FF2B5EF4-FFF2-40B4-BE49-F238E27FC236}">
              <a16:creationId xmlns:a16="http://schemas.microsoft.com/office/drawing/2014/main" id="{37D1C1C5-C6F4-765A-9782-C4509C601F2C}"/>
            </a:ext>
          </a:extLst>
        </xdr:cNvPr>
        <xdr:cNvSpPr txBox="1"/>
      </xdr:nvSpPr>
      <xdr:spPr>
        <a:xfrm>
          <a:off x="391583" y="12795250"/>
          <a:ext cx="296187" cy="1357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416348</xdr:colOff>
      <xdr:row>35</xdr:row>
      <xdr:rowOff>8467</xdr:rowOff>
    </xdr:from>
    <xdr:to>
      <xdr:col>1</xdr:col>
      <xdr:colOff>115469</xdr:colOff>
      <xdr:row>45</xdr:row>
      <xdr:rowOff>132315</xdr:rowOff>
    </xdr:to>
    <xdr:sp macro="" textlink="">
      <xdr:nvSpPr>
        <xdr:cNvPr id="19" name="TextBox 18">
          <a:extLst>
            <a:ext uri="{FF2B5EF4-FFF2-40B4-BE49-F238E27FC236}">
              <a16:creationId xmlns:a16="http://schemas.microsoft.com/office/drawing/2014/main" id="{0FBCB336-3CB5-7416-2182-9048285D6CA2}"/>
            </a:ext>
          </a:extLst>
        </xdr:cNvPr>
        <xdr:cNvSpPr txBox="1"/>
      </xdr:nvSpPr>
      <xdr:spPr>
        <a:xfrm>
          <a:off x="391583" y="6720417"/>
          <a:ext cx="270043" cy="168593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383329</xdr:colOff>
      <xdr:row>70</xdr:row>
      <xdr:rowOff>155998</xdr:rowOff>
    </xdr:from>
    <xdr:to>
      <xdr:col>1</xdr:col>
      <xdr:colOff>94404</xdr:colOff>
      <xdr:row>82</xdr:row>
      <xdr:rowOff>65101</xdr:rowOff>
    </xdr:to>
    <xdr:sp macro="" textlink="">
      <xdr:nvSpPr>
        <xdr:cNvPr id="20" name="TextBox 19">
          <a:extLst>
            <a:ext uri="{FF2B5EF4-FFF2-40B4-BE49-F238E27FC236}">
              <a16:creationId xmlns:a16="http://schemas.microsoft.com/office/drawing/2014/main" id="{7BC91E72-1FDC-B95C-E37E-4C4E6B456522}"/>
            </a:ext>
          </a:extLst>
        </xdr:cNvPr>
        <xdr:cNvSpPr txBox="1"/>
      </xdr:nvSpPr>
      <xdr:spPr>
        <a:xfrm>
          <a:off x="359834" y="13218583"/>
          <a:ext cx="270043" cy="168593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379096</xdr:colOff>
      <xdr:row>71</xdr:row>
      <xdr:rowOff>162348</xdr:rowOff>
    </xdr:from>
    <xdr:to>
      <xdr:col>1</xdr:col>
      <xdr:colOff>94686</xdr:colOff>
      <xdr:row>83</xdr:row>
      <xdr:rowOff>81306</xdr:rowOff>
    </xdr:to>
    <xdr:sp macro="" textlink="">
      <xdr:nvSpPr>
        <xdr:cNvPr id="21" name="TextBox 20">
          <a:extLst>
            <a:ext uri="{FF2B5EF4-FFF2-40B4-BE49-F238E27FC236}">
              <a16:creationId xmlns:a16="http://schemas.microsoft.com/office/drawing/2014/main" id="{3374A177-9293-7369-30C5-51382D738D3C}"/>
            </a:ext>
          </a:extLst>
        </xdr:cNvPr>
        <xdr:cNvSpPr txBox="1"/>
      </xdr:nvSpPr>
      <xdr:spPr>
        <a:xfrm>
          <a:off x="254001" y="12795250"/>
          <a:ext cx="395852" cy="198868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411056</xdr:colOff>
      <xdr:row>35</xdr:row>
      <xdr:rowOff>140970</xdr:rowOff>
    </xdr:from>
    <xdr:to>
      <xdr:col>1</xdr:col>
      <xdr:colOff>125233</xdr:colOff>
      <xdr:row>46</xdr:row>
      <xdr:rowOff>60872</xdr:rowOff>
    </xdr:to>
    <xdr:sp macro="" textlink="">
      <xdr:nvSpPr>
        <xdr:cNvPr id="22" name="TextBox 21">
          <a:extLst>
            <a:ext uri="{FF2B5EF4-FFF2-40B4-BE49-F238E27FC236}">
              <a16:creationId xmlns:a16="http://schemas.microsoft.com/office/drawing/2014/main" id="{BA7DB5E3-1406-944D-A72B-B0BFF8AEDF33}"/>
            </a:ext>
          </a:extLst>
        </xdr:cNvPr>
        <xdr:cNvSpPr txBox="1"/>
      </xdr:nvSpPr>
      <xdr:spPr>
        <a:xfrm>
          <a:off x="271991" y="6455833"/>
          <a:ext cx="404298" cy="177374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390525</xdr:colOff>
      <xdr:row>36</xdr:row>
      <xdr:rowOff>161925</xdr:rowOff>
    </xdr:from>
    <xdr:to>
      <xdr:col>1</xdr:col>
      <xdr:colOff>104702</xdr:colOff>
      <xdr:row>47</xdr:row>
      <xdr:rowOff>81827</xdr:rowOff>
    </xdr:to>
    <xdr:sp macro="" textlink="">
      <xdr:nvSpPr>
        <xdr:cNvPr id="23" name="TextBox 22">
          <a:extLst>
            <a:ext uri="{FF2B5EF4-FFF2-40B4-BE49-F238E27FC236}">
              <a16:creationId xmlns:a16="http://schemas.microsoft.com/office/drawing/2014/main" id="{32D7F80F-A766-4D57-8CBC-9429600FA90E}"/>
            </a:ext>
          </a:extLst>
        </xdr:cNvPr>
        <xdr:cNvSpPr txBox="1"/>
      </xdr:nvSpPr>
      <xdr:spPr>
        <a:xfrm>
          <a:off x="390525" y="7077075"/>
          <a:ext cx="276152" cy="204397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371475</xdr:colOff>
      <xdr:row>72</xdr:row>
      <xdr:rowOff>161925</xdr:rowOff>
    </xdr:from>
    <xdr:to>
      <xdr:col>1</xdr:col>
      <xdr:colOff>87065</xdr:colOff>
      <xdr:row>84</xdr:row>
      <xdr:rowOff>80883</xdr:rowOff>
    </xdr:to>
    <xdr:sp macro="" textlink="">
      <xdr:nvSpPr>
        <xdr:cNvPr id="24" name="TextBox 23">
          <a:extLst>
            <a:ext uri="{FF2B5EF4-FFF2-40B4-BE49-F238E27FC236}">
              <a16:creationId xmlns:a16="http://schemas.microsoft.com/office/drawing/2014/main" id="{A4DF9564-76FA-48E4-A136-E9C384231600}"/>
            </a:ext>
          </a:extLst>
        </xdr:cNvPr>
        <xdr:cNvSpPr txBox="1"/>
      </xdr:nvSpPr>
      <xdr:spPr>
        <a:xfrm>
          <a:off x="371475" y="13963650"/>
          <a:ext cx="277565" cy="226210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26670</xdr:colOff>
      <xdr:row>33</xdr:row>
      <xdr:rowOff>23496</xdr:rowOff>
    </xdr:from>
    <xdr:to>
      <xdr:col>6</xdr:col>
      <xdr:colOff>387374</xdr:colOff>
      <xdr:row>45</xdr:row>
      <xdr:rowOff>23495</xdr:rowOff>
    </xdr:to>
    <xdr:sp macro="" textlink="">
      <xdr:nvSpPr>
        <xdr:cNvPr id="2" name="TextBox 1">
          <a:extLst>
            <a:ext uri="{FF2B5EF4-FFF2-40B4-BE49-F238E27FC236}">
              <a16:creationId xmlns:a16="http://schemas.microsoft.com/office/drawing/2014/main" id="{F8F7417B-BA7F-7C07-E6D3-E4951C7A046D}"/>
            </a:ext>
          </a:extLst>
        </xdr:cNvPr>
        <xdr:cNvSpPr txBox="1"/>
      </xdr:nvSpPr>
      <xdr:spPr>
        <a:xfrm>
          <a:off x="9525" y="6105526"/>
          <a:ext cx="5532769" cy="22955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1</a:t>
          </a:r>
          <a:r>
            <a:rPr lang="en-US" sz="1000">
              <a:solidFill>
                <a:schemeClr val="dk1"/>
              </a:solidFill>
              <a:effectLst/>
              <a:latin typeface="+mn-lt"/>
              <a:ea typeface="+mn-ea"/>
              <a:cs typeface="Arial" panose="020B0604020202020204" pitchFamily="34" charset="0"/>
            </a:rPr>
            <a:t>Starting in 2014, the Annual Mutual Fund Shareholder Tracking Survey was revised to include a dual-frame random digit dial (RDD) sample design. In prior years, the survey used a landline RDD sampling frame. </a:t>
          </a:r>
        </a:p>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2</a:t>
          </a:r>
          <a:r>
            <a:rPr lang="en-US" sz="1000">
              <a:solidFill>
                <a:schemeClr val="dk1"/>
              </a:solidFill>
              <a:effectLst/>
              <a:latin typeface="+mn-lt"/>
              <a:ea typeface="+mn-ea"/>
              <a:cs typeface="Arial" panose="020B0604020202020204" pitchFamily="34" charset="0"/>
            </a:rPr>
            <a:t>Starting in 2022, the Annual Mutual Fund Shareholder Tracking Survey was fielded on the KnowledgePanel®, a probability based online panel designed to be representative of the US population. The KnowledgePanel® was designed and administered by Ipsos, an online consumer research company. </a:t>
          </a:r>
        </a:p>
        <a:p>
          <a:pPr marL="0" marR="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mn-lt"/>
              <a:ea typeface="+mn-ea"/>
              <a:cs typeface="Arial" panose="020B0604020202020204" pitchFamily="34" charset="0"/>
            </a:rPr>
            <a:t>(*) = less than 0.5 percent</a:t>
          </a:r>
        </a:p>
        <a:p>
          <a:pPr>
            <a:lnSpc>
              <a:spcPts val="1100"/>
            </a:lnSpc>
          </a:pPr>
          <a:r>
            <a:rPr lang="en-US" sz="1000">
              <a:latin typeface="+mn-lt"/>
              <a:cs typeface="Arial" panose="020B0604020202020204" pitchFamily="34" charset="0"/>
            </a:rPr>
            <a:t>Note: See note to Table</a:t>
          </a:r>
          <a:r>
            <a:rPr lang="en-US" sz="1000" baseline="0">
              <a:latin typeface="+mn-lt"/>
              <a:cs typeface="Arial" panose="020B0604020202020204" pitchFamily="34" charset="0"/>
            </a:rPr>
            <a:t> </a:t>
          </a:r>
          <a:r>
            <a:rPr lang="en-US" sz="1000">
              <a:latin typeface="+mn-lt"/>
              <a:cs typeface="Arial" panose="020B0604020202020204" pitchFamily="34" charset="0"/>
            </a:rPr>
            <a:t>1 for survey methods regarding mutual fund ownership.</a:t>
          </a:r>
        </a:p>
        <a:p>
          <a:pPr>
            <a:lnSpc>
              <a:spcPts val="1100"/>
            </a:lnSpc>
          </a:pPr>
          <a:r>
            <a:rPr lang="en-US" sz="1000">
              <a:latin typeface="+mn-lt"/>
              <a:cs typeface="Arial" panose="020B0604020202020204" pitchFamily="34" charset="0"/>
            </a:rPr>
            <a:t>Source:</a:t>
          </a:r>
          <a:r>
            <a:rPr lang="en-US" sz="1000" baseline="0">
              <a:latin typeface="+mn-lt"/>
              <a:cs typeface="Arial" panose="020B0604020202020204" pitchFamily="34" charset="0"/>
            </a:rPr>
            <a:t> </a:t>
          </a:r>
          <a:r>
            <a:rPr lang="en-US" sz="1000"/>
            <a:t>Investment Company Institute Annual Mutual Fund Shareholder Tracking Survey</a:t>
          </a:r>
          <a:endParaRPr lang="en-US" sz="1000">
            <a:latin typeface="+mn-lt"/>
            <a:cs typeface="Arial" panose="020B0604020202020204" pitchFamily="34" charset="0"/>
          </a:endParaRPr>
        </a:p>
      </xdr:txBody>
    </xdr:sp>
    <xdr:clientData/>
  </xdr:twoCellAnchor>
  <xdr:twoCellAnchor>
    <xdr:from>
      <xdr:col>0</xdr:col>
      <xdr:colOff>543560</xdr:colOff>
      <xdr:row>21</xdr:row>
      <xdr:rowOff>117475</xdr:rowOff>
    </xdr:from>
    <xdr:to>
      <xdr:col>0</xdr:col>
      <xdr:colOff>844613</xdr:colOff>
      <xdr:row>23</xdr:row>
      <xdr:rowOff>117475</xdr:rowOff>
    </xdr:to>
    <xdr:sp macro="" textlink="">
      <xdr:nvSpPr>
        <xdr:cNvPr id="3" name="TextBox 2">
          <a:extLst>
            <a:ext uri="{FF2B5EF4-FFF2-40B4-BE49-F238E27FC236}">
              <a16:creationId xmlns:a16="http://schemas.microsoft.com/office/drawing/2014/main" id="{ED9960CE-B35E-0D63-F94B-C0C9F68D5D4A}"/>
            </a:ext>
          </a:extLst>
        </xdr:cNvPr>
        <xdr:cNvSpPr txBox="1"/>
      </xdr:nvSpPr>
      <xdr:spPr>
        <a:xfrm>
          <a:off x="504825" y="4333875"/>
          <a:ext cx="299477" cy="381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543560</xdr:colOff>
      <xdr:row>22</xdr:row>
      <xdr:rowOff>167640</xdr:rowOff>
    </xdr:from>
    <xdr:to>
      <xdr:col>0</xdr:col>
      <xdr:colOff>844613</xdr:colOff>
      <xdr:row>24</xdr:row>
      <xdr:rowOff>167640</xdr:rowOff>
    </xdr:to>
    <xdr:sp macro="" textlink="">
      <xdr:nvSpPr>
        <xdr:cNvPr id="4" name="TextBox 3">
          <a:extLst>
            <a:ext uri="{FF2B5EF4-FFF2-40B4-BE49-F238E27FC236}">
              <a16:creationId xmlns:a16="http://schemas.microsoft.com/office/drawing/2014/main" id="{1D6A88D1-E6C2-A3E1-42C8-734947BD36F7}"/>
            </a:ext>
          </a:extLst>
        </xdr:cNvPr>
        <xdr:cNvSpPr txBox="1"/>
      </xdr:nvSpPr>
      <xdr:spPr>
        <a:xfrm>
          <a:off x="504825" y="4543425"/>
          <a:ext cx="299477" cy="381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529590</xdr:colOff>
      <xdr:row>23</xdr:row>
      <xdr:rowOff>140970</xdr:rowOff>
    </xdr:from>
    <xdr:to>
      <xdr:col>0</xdr:col>
      <xdr:colOff>847249</xdr:colOff>
      <xdr:row>25</xdr:row>
      <xdr:rowOff>140970</xdr:rowOff>
    </xdr:to>
    <xdr:sp macro="" textlink="">
      <xdr:nvSpPr>
        <xdr:cNvPr id="5" name="TextBox 4">
          <a:extLst>
            <a:ext uri="{FF2B5EF4-FFF2-40B4-BE49-F238E27FC236}">
              <a16:creationId xmlns:a16="http://schemas.microsoft.com/office/drawing/2014/main" id="{8065AEF5-D93D-343E-D592-E0477ABA05D1}"/>
            </a:ext>
          </a:extLst>
        </xdr:cNvPr>
        <xdr:cNvSpPr txBox="1"/>
      </xdr:nvSpPr>
      <xdr:spPr>
        <a:xfrm>
          <a:off x="514350" y="4724400"/>
          <a:ext cx="299477" cy="381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529590</xdr:colOff>
      <xdr:row>24</xdr:row>
      <xdr:rowOff>167640</xdr:rowOff>
    </xdr:from>
    <xdr:to>
      <xdr:col>0</xdr:col>
      <xdr:colOff>847249</xdr:colOff>
      <xdr:row>26</xdr:row>
      <xdr:rowOff>167640</xdr:rowOff>
    </xdr:to>
    <xdr:sp macro="" textlink="">
      <xdr:nvSpPr>
        <xdr:cNvPr id="6" name="TextBox 5">
          <a:extLst>
            <a:ext uri="{FF2B5EF4-FFF2-40B4-BE49-F238E27FC236}">
              <a16:creationId xmlns:a16="http://schemas.microsoft.com/office/drawing/2014/main" id="{93E0D8BF-90E9-BF7B-3518-21A6570F1906}"/>
            </a:ext>
          </a:extLst>
        </xdr:cNvPr>
        <xdr:cNvSpPr txBox="1"/>
      </xdr:nvSpPr>
      <xdr:spPr>
        <a:xfrm>
          <a:off x="514350" y="4924425"/>
          <a:ext cx="299477" cy="381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543560</xdr:colOff>
      <xdr:row>25</xdr:row>
      <xdr:rowOff>158115</xdr:rowOff>
    </xdr:from>
    <xdr:to>
      <xdr:col>0</xdr:col>
      <xdr:colOff>844613</xdr:colOff>
      <xdr:row>27</xdr:row>
      <xdr:rowOff>158115</xdr:rowOff>
    </xdr:to>
    <xdr:sp macro="" textlink="">
      <xdr:nvSpPr>
        <xdr:cNvPr id="7" name="TextBox 6">
          <a:extLst>
            <a:ext uri="{FF2B5EF4-FFF2-40B4-BE49-F238E27FC236}">
              <a16:creationId xmlns:a16="http://schemas.microsoft.com/office/drawing/2014/main" id="{25B29A1E-1082-E436-2231-283C4EE2CCB0}"/>
            </a:ext>
          </a:extLst>
        </xdr:cNvPr>
        <xdr:cNvSpPr txBox="1"/>
      </xdr:nvSpPr>
      <xdr:spPr>
        <a:xfrm>
          <a:off x="504825" y="5114925"/>
          <a:ext cx="299477" cy="381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543560</xdr:colOff>
      <xdr:row>26</xdr:row>
      <xdr:rowOff>140970</xdr:rowOff>
    </xdr:from>
    <xdr:to>
      <xdr:col>0</xdr:col>
      <xdr:colOff>844613</xdr:colOff>
      <xdr:row>28</xdr:row>
      <xdr:rowOff>140970</xdr:rowOff>
    </xdr:to>
    <xdr:sp macro="" textlink="">
      <xdr:nvSpPr>
        <xdr:cNvPr id="8" name="TextBox 7">
          <a:extLst>
            <a:ext uri="{FF2B5EF4-FFF2-40B4-BE49-F238E27FC236}">
              <a16:creationId xmlns:a16="http://schemas.microsoft.com/office/drawing/2014/main" id="{0F601C5F-D326-FAE2-79BE-7438FBA0A3BE}"/>
            </a:ext>
          </a:extLst>
        </xdr:cNvPr>
        <xdr:cNvSpPr txBox="1"/>
      </xdr:nvSpPr>
      <xdr:spPr>
        <a:xfrm>
          <a:off x="504825" y="5295900"/>
          <a:ext cx="299477" cy="381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529590</xdr:colOff>
      <xdr:row>27</xdr:row>
      <xdr:rowOff>158115</xdr:rowOff>
    </xdr:from>
    <xdr:to>
      <xdr:col>0</xdr:col>
      <xdr:colOff>847249</xdr:colOff>
      <xdr:row>29</xdr:row>
      <xdr:rowOff>158115</xdr:rowOff>
    </xdr:to>
    <xdr:sp macro="" textlink="">
      <xdr:nvSpPr>
        <xdr:cNvPr id="9" name="TextBox 8">
          <a:extLst>
            <a:ext uri="{FF2B5EF4-FFF2-40B4-BE49-F238E27FC236}">
              <a16:creationId xmlns:a16="http://schemas.microsoft.com/office/drawing/2014/main" id="{83B4738D-E1ED-B03A-707E-B14674F1133E}"/>
            </a:ext>
          </a:extLst>
        </xdr:cNvPr>
        <xdr:cNvSpPr txBox="1"/>
      </xdr:nvSpPr>
      <xdr:spPr>
        <a:xfrm>
          <a:off x="514350" y="5495925"/>
          <a:ext cx="299477" cy="381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529590</xdr:colOff>
      <xdr:row>28</xdr:row>
      <xdr:rowOff>140970</xdr:rowOff>
    </xdr:from>
    <xdr:to>
      <xdr:col>0</xdr:col>
      <xdr:colOff>847249</xdr:colOff>
      <xdr:row>30</xdr:row>
      <xdr:rowOff>140970</xdr:rowOff>
    </xdr:to>
    <xdr:sp macro="" textlink="">
      <xdr:nvSpPr>
        <xdr:cNvPr id="10" name="TextBox 9">
          <a:extLst>
            <a:ext uri="{FF2B5EF4-FFF2-40B4-BE49-F238E27FC236}">
              <a16:creationId xmlns:a16="http://schemas.microsoft.com/office/drawing/2014/main" id="{C1F847F5-7DD4-9F44-CFA5-4AFA9C172C2A}"/>
            </a:ext>
          </a:extLst>
        </xdr:cNvPr>
        <xdr:cNvSpPr txBox="1"/>
      </xdr:nvSpPr>
      <xdr:spPr>
        <a:xfrm>
          <a:off x="514350" y="5676900"/>
          <a:ext cx="299477" cy="381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563880</xdr:colOff>
      <xdr:row>29</xdr:row>
      <xdr:rowOff>140970</xdr:rowOff>
    </xdr:from>
    <xdr:to>
      <xdr:col>1</xdr:col>
      <xdr:colOff>5003</xdr:colOff>
      <xdr:row>33</xdr:row>
      <xdr:rowOff>140970</xdr:rowOff>
    </xdr:to>
    <xdr:sp macro="" textlink="">
      <xdr:nvSpPr>
        <xdr:cNvPr id="11" name="TextBox 10">
          <a:extLst>
            <a:ext uri="{FF2B5EF4-FFF2-40B4-BE49-F238E27FC236}">
              <a16:creationId xmlns:a16="http://schemas.microsoft.com/office/drawing/2014/main" id="{3BD44779-3742-BA56-2D8B-D1438EE27A7D}"/>
            </a:ext>
          </a:extLst>
        </xdr:cNvPr>
        <xdr:cNvSpPr txBox="1"/>
      </xdr:nvSpPr>
      <xdr:spPr>
        <a:xfrm>
          <a:off x="533400" y="5867400"/>
          <a:ext cx="299477" cy="381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557530</xdr:colOff>
      <xdr:row>30</xdr:row>
      <xdr:rowOff>164465</xdr:rowOff>
    </xdr:from>
    <xdr:to>
      <xdr:col>1</xdr:col>
      <xdr:colOff>8274</xdr:colOff>
      <xdr:row>34</xdr:row>
      <xdr:rowOff>158152</xdr:rowOff>
    </xdr:to>
    <xdr:sp macro="" textlink="">
      <xdr:nvSpPr>
        <xdr:cNvPr id="12" name="TextBox 11">
          <a:extLst>
            <a:ext uri="{FF2B5EF4-FFF2-40B4-BE49-F238E27FC236}">
              <a16:creationId xmlns:a16="http://schemas.microsoft.com/office/drawing/2014/main" id="{8B7B1E56-FFE6-E263-43CF-B225493F940B}"/>
            </a:ext>
          </a:extLst>
        </xdr:cNvPr>
        <xdr:cNvSpPr txBox="1"/>
      </xdr:nvSpPr>
      <xdr:spPr>
        <a:xfrm>
          <a:off x="371475" y="5740400"/>
          <a:ext cx="507834" cy="5429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542925</xdr:colOff>
      <xdr:row>31</xdr:row>
      <xdr:rowOff>142875</xdr:rowOff>
    </xdr:from>
    <xdr:to>
      <xdr:col>0</xdr:col>
      <xdr:colOff>822344</xdr:colOff>
      <xdr:row>35</xdr:row>
      <xdr:rowOff>136562</xdr:rowOff>
    </xdr:to>
    <xdr:sp macro="" textlink="">
      <xdr:nvSpPr>
        <xdr:cNvPr id="13" name="TextBox 12">
          <a:extLst>
            <a:ext uri="{FF2B5EF4-FFF2-40B4-BE49-F238E27FC236}">
              <a16:creationId xmlns:a16="http://schemas.microsoft.com/office/drawing/2014/main" id="{4E2E93DF-EFDA-4105-BFA8-87FC65F4A8F3}"/>
            </a:ext>
          </a:extLst>
        </xdr:cNvPr>
        <xdr:cNvSpPr txBox="1"/>
      </xdr:nvSpPr>
      <xdr:spPr>
        <a:xfrm>
          <a:off x="542925" y="6238875"/>
          <a:ext cx="279419" cy="75568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1"/>
  <sheetViews>
    <sheetView tabSelected="1" zoomScaleNormal="100" workbookViewId="0">
      <selection activeCell="E21" sqref="E21"/>
    </sheetView>
  </sheetViews>
  <sheetFormatPr defaultColWidth="8.85546875" defaultRowHeight="15" x14ac:dyDescent="0.25"/>
  <cols>
    <col min="1" max="1" width="11.85546875" customWidth="1"/>
    <col min="2" max="2" width="82.5703125" bestFit="1" customWidth="1"/>
  </cols>
  <sheetData>
    <row r="1" spans="1:3" x14ac:dyDescent="0.25">
      <c r="A1" s="12" t="s">
        <v>74</v>
      </c>
    </row>
    <row r="2" spans="1:3" x14ac:dyDescent="0.25">
      <c r="A2" s="90" t="s">
        <v>166</v>
      </c>
    </row>
    <row r="3" spans="1:3" x14ac:dyDescent="0.25">
      <c r="A3" s="91" t="s">
        <v>167</v>
      </c>
    </row>
    <row r="5" spans="1:3" x14ac:dyDescent="0.25">
      <c r="A5" s="92" t="s">
        <v>85</v>
      </c>
      <c r="B5" s="1" t="s">
        <v>0</v>
      </c>
    </row>
    <row r="6" spans="1:3" x14ac:dyDescent="0.25">
      <c r="A6" s="92" t="s">
        <v>86</v>
      </c>
      <c r="B6" s="1" t="s">
        <v>7</v>
      </c>
    </row>
    <row r="7" spans="1:3" x14ac:dyDescent="0.25">
      <c r="A7" s="92" t="s">
        <v>87</v>
      </c>
      <c r="B7" s="3" t="s">
        <v>13</v>
      </c>
    </row>
    <row r="8" spans="1:3" x14ac:dyDescent="0.25">
      <c r="A8" s="92" t="s">
        <v>88</v>
      </c>
      <c r="B8" s="1" t="s">
        <v>20</v>
      </c>
    </row>
    <row r="9" spans="1:3" x14ac:dyDescent="0.25">
      <c r="A9" s="92" t="s">
        <v>89</v>
      </c>
      <c r="B9" t="s">
        <v>29</v>
      </c>
    </row>
    <row r="10" spans="1:3" x14ac:dyDescent="0.25">
      <c r="A10" s="92" t="s">
        <v>90</v>
      </c>
      <c r="B10" s="1" t="s">
        <v>75</v>
      </c>
    </row>
    <row r="11" spans="1:3" x14ac:dyDescent="0.25">
      <c r="A11" s="92" t="s">
        <v>91</v>
      </c>
      <c r="B11" s="1" t="s">
        <v>33</v>
      </c>
    </row>
    <row r="12" spans="1:3" x14ac:dyDescent="0.25">
      <c r="A12" s="92" t="s">
        <v>92</v>
      </c>
      <c r="B12" s="1" t="s">
        <v>42</v>
      </c>
    </row>
    <row r="13" spans="1:3" x14ac:dyDescent="0.25">
      <c r="A13" s="92" t="s">
        <v>93</v>
      </c>
      <c r="B13" s="94" t="s">
        <v>54</v>
      </c>
      <c r="C13" s="94"/>
    </row>
    <row r="14" spans="1:3" x14ac:dyDescent="0.25">
      <c r="A14" s="92" t="s">
        <v>94</v>
      </c>
      <c r="B14" s="79" t="s">
        <v>61</v>
      </c>
    </row>
    <row r="15" spans="1:3" x14ac:dyDescent="0.25">
      <c r="A15" s="92" t="s">
        <v>95</v>
      </c>
      <c r="B15" s="10" t="s">
        <v>97</v>
      </c>
    </row>
    <row r="16" spans="1:3" x14ac:dyDescent="0.25">
      <c r="A16" s="92" t="s">
        <v>96</v>
      </c>
      <c r="B16" s="10" t="s">
        <v>76</v>
      </c>
    </row>
    <row r="17" spans="1:2" x14ac:dyDescent="0.25">
      <c r="A17" s="92" t="s">
        <v>100</v>
      </c>
      <c r="B17" s="10" t="s">
        <v>101</v>
      </c>
    </row>
    <row r="18" spans="1:2" x14ac:dyDescent="0.25">
      <c r="A18" s="92" t="s">
        <v>105</v>
      </c>
      <c r="B18" t="s">
        <v>168</v>
      </c>
    </row>
    <row r="19" spans="1:2" x14ac:dyDescent="0.25">
      <c r="A19" s="92" t="s">
        <v>106</v>
      </c>
      <c r="B19" t="s">
        <v>117</v>
      </c>
    </row>
    <row r="21" spans="1:2" ht="45" x14ac:dyDescent="0.25">
      <c r="A21" s="11" t="s">
        <v>78</v>
      </c>
      <c r="B21" s="11" t="s">
        <v>169</v>
      </c>
    </row>
  </sheetData>
  <mergeCells count="1">
    <mergeCell ref="B13:C13"/>
  </mergeCells>
  <hyperlinks>
    <hyperlink ref="A5" location="'Table 1'!A1" display="Table 1" xr:uid="{00000000-0004-0000-0000-000000000000}"/>
    <hyperlink ref="A6" location="'Table 2'!A1" display="Table 2" xr:uid="{00000000-0004-0000-0000-000001000000}"/>
    <hyperlink ref="A7" location="'Table 3'!A1" display="Table 3" xr:uid="{00000000-0004-0000-0000-000002000000}"/>
    <hyperlink ref="A8" location="'Table 4'!A1" display="Table 4" xr:uid="{00000000-0004-0000-0000-000003000000}"/>
    <hyperlink ref="A9" location="'Table 5'!A1" display="Table 5" xr:uid="{00000000-0004-0000-0000-000004000000}"/>
    <hyperlink ref="A10" location="'Table 6'!A1" display="Table 6" xr:uid="{00000000-0004-0000-0000-000005000000}"/>
    <hyperlink ref="A11" location="'Table 7'!A1" display="Table 7" xr:uid="{00000000-0004-0000-0000-000006000000}"/>
    <hyperlink ref="A12" location="'Table 8'!A1" display="Table 8" xr:uid="{00000000-0004-0000-0000-000007000000}"/>
    <hyperlink ref="A13" location="'Table 9'!A1" display="Table 9" xr:uid="{00000000-0004-0000-0000-000008000000}"/>
    <hyperlink ref="A14" location="'Table 10'!A1" display="Table 10" xr:uid="{00000000-0004-0000-0000-000009000000}"/>
    <hyperlink ref="A15" location="'Table 11'!A1" display="Table 11" xr:uid="{00000000-0004-0000-0000-00000A000000}"/>
    <hyperlink ref="A16" location="'Table 12'!A1" display="Table 12" xr:uid="{00000000-0004-0000-0000-00000B000000}"/>
    <hyperlink ref="A17" location="'Table 13'!A1" display="Table 13" xr:uid="{00000000-0004-0000-0000-00000C000000}"/>
    <hyperlink ref="A18" location="'Table 14'!A1" display="Table 14" xr:uid="{00000000-0004-0000-0000-00000D000000}"/>
    <hyperlink ref="A19" location="'Table 15'!A1" display="Table 15" xr:uid="{00000000-0004-0000-0000-00000E000000}"/>
  </hyperlinks>
  <pageMargins left="0.7" right="0.7" top="0.75" bottom="0.75" header="0.3" footer="0.3"/>
  <pageSetup scale="8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R34"/>
  <sheetViews>
    <sheetView view="pageBreakPreview" zoomScaleNormal="90" zoomScaleSheetLayoutView="100" workbookViewId="0">
      <selection activeCell="F24" sqref="F24"/>
    </sheetView>
  </sheetViews>
  <sheetFormatPr defaultColWidth="8.85546875" defaultRowHeight="15" x14ac:dyDescent="0.25"/>
  <cols>
    <col min="1" max="1" width="12.42578125" style="1" customWidth="1"/>
    <col min="2" max="2" width="9.85546875" style="1" customWidth="1"/>
    <col min="3" max="3" width="14.85546875" style="1" customWidth="1"/>
    <col min="4" max="4" width="13.85546875" style="1" customWidth="1"/>
    <col min="5" max="5" width="17.42578125" style="1" customWidth="1"/>
    <col min="6" max="6" width="9.42578125" style="1" customWidth="1"/>
    <col min="7" max="7" width="6.140625" style="1" customWidth="1"/>
    <col min="8" max="8" width="7.140625" style="1" customWidth="1"/>
    <col min="9" max="9" width="8.140625" style="1" customWidth="1"/>
    <col min="10" max="10" width="8.42578125" style="1" bestFit="1" customWidth="1"/>
    <col min="11" max="11" width="8" style="1" customWidth="1"/>
    <col min="12" max="12" width="7.85546875" style="1" customWidth="1"/>
    <col min="13" max="13" width="7.140625" style="1" customWidth="1"/>
    <col min="14" max="14" width="8.140625" style="1" customWidth="1"/>
    <col min="15" max="17" width="8.85546875" style="1"/>
    <col min="18" max="18" width="8.85546875" style="17"/>
    <col min="19" max="16384" width="8.85546875" style="1"/>
  </cols>
  <sheetData>
    <row r="1" spans="1:12" x14ac:dyDescent="0.25">
      <c r="A1" s="13" t="s">
        <v>93</v>
      </c>
      <c r="B1" s="16"/>
      <c r="C1" s="16"/>
      <c r="D1" s="16"/>
      <c r="E1" s="16"/>
      <c r="F1" s="16"/>
    </row>
    <row r="2" spans="1:12" ht="15" customHeight="1" x14ac:dyDescent="0.25">
      <c r="A2" s="98" t="s">
        <v>54</v>
      </c>
      <c r="B2" s="98"/>
      <c r="C2" s="98"/>
      <c r="D2" s="98"/>
      <c r="E2" s="98"/>
      <c r="F2" s="98"/>
      <c r="G2" s="98"/>
      <c r="H2" s="98"/>
      <c r="I2" s="98"/>
      <c r="J2" s="98"/>
      <c r="K2" s="98"/>
      <c r="L2" s="98"/>
    </row>
    <row r="3" spans="1:12" ht="15" customHeight="1" x14ac:dyDescent="0.25">
      <c r="A3" s="79" t="s">
        <v>138</v>
      </c>
      <c r="B3" s="52"/>
      <c r="C3" s="52"/>
      <c r="D3" s="52"/>
      <c r="E3" s="52"/>
      <c r="F3" s="52"/>
      <c r="G3" s="52"/>
      <c r="H3" s="52"/>
      <c r="I3" s="52"/>
      <c r="J3" s="52"/>
      <c r="K3" s="52"/>
      <c r="L3" s="52"/>
    </row>
    <row r="4" spans="1:12" x14ac:dyDescent="0.25">
      <c r="A4" s="53"/>
      <c r="B4" s="54"/>
      <c r="C4" s="54"/>
      <c r="D4" s="54"/>
      <c r="E4" s="54"/>
      <c r="F4" s="54"/>
    </row>
    <row r="5" spans="1:12" ht="30" x14ac:dyDescent="0.25">
      <c r="B5" s="34" t="s">
        <v>55</v>
      </c>
      <c r="C5" s="34" t="s">
        <v>56</v>
      </c>
      <c r="D5" s="34" t="s">
        <v>57</v>
      </c>
      <c r="E5" s="34" t="s">
        <v>58</v>
      </c>
      <c r="F5" s="34" t="s">
        <v>59</v>
      </c>
    </row>
    <row r="6" spans="1:12" x14ac:dyDescent="0.25">
      <c r="A6" s="55">
        <v>1997</v>
      </c>
      <c r="B6" s="60">
        <v>0.13</v>
      </c>
      <c r="C6" s="60">
        <v>0.02</v>
      </c>
      <c r="D6" s="60">
        <v>0.03</v>
      </c>
      <c r="E6" s="60">
        <v>0.56999999999999995</v>
      </c>
      <c r="F6" s="60">
        <v>0.25</v>
      </c>
      <c r="H6" s="59"/>
    </row>
    <row r="7" spans="1:12" x14ac:dyDescent="0.25">
      <c r="A7" s="55">
        <v>1998</v>
      </c>
      <c r="B7" s="17">
        <v>15</v>
      </c>
      <c r="C7" s="17" t="s">
        <v>60</v>
      </c>
      <c r="D7" s="17">
        <v>4</v>
      </c>
      <c r="E7" s="17">
        <v>53</v>
      </c>
      <c r="F7" s="17">
        <v>28</v>
      </c>
    </row>
    <row r="8" spans="1:12" x14ac:dyDescent="0.25">
      <c r="A8" s="55">
        <v>1999</v>
      </c>
      <c r="B8" s="17">
        <v>11</v>
      </c>
      <c r="C8" s="17">
        <v>1</v>
      </c>
      <c r="D8" s="17">
        <v>4</v>
      </c>
      <c r="E8" s="17">
        <v>53</v>
      </c>
      <c r="F8" s="17">
        <v>31</v>
      </c>
    </row>
    <row r="9" spans="1:12" x14ac:dyDescent="0.25">
      <c r="A9" s="55">
        <v>2000</v>
      </c>
      <c r="B9" s="17">
        <v>13</v>
      </c>
      <c r="C9" s="17">
        <v>1</v>
      </c>
      <c r="D9" s="17">
        <v>3</v>
      </c>
      <c r="E9" s="17">
        <v>55</v>
      </c>
      <c r="F9" s="17">
        <v>28</v>
      </c>
    </row>
    <row r="10" spans="1:12" x14ac:dyDescent="0.25">
      <c r="A10" s="55">
        <v>2001</v>
      </c>
      <c r="B10" s="17">
        <v>16</v>
      </c>
      <c r="C10" s="17">
        <v>1</v>
      </c>
      <c r="D10" s="17">
        <v>4</v>
      </c>
      <c r="E10" s="17">
        <v>57</v>
      </c>
      <c r="F10" s="17">
        <v>22</v>
      </c>
    </row>
    <row r="11" spans="1:12" x14ac:dyDescent="0.25">
      <c r="A11" s="55">
        <v>2002</v>
      </c>
      <c r="B11" s="17">
        <v>16</v>
      </c>
      <c r="C11" s="17">
        <v>3</v>
      </c>
      <c r="D11" s="17">
        <v>7</v>
      </c>
      <c r="E11" s="17">
        <v>56</v>
      </c>
      <c r="F11" s="17">
        <v>18</v>
      </c>
    </row>
    <row r="12" spans="1:12" x14ac:dyDescent="0.25">
      <c r="A12" s="55">
        <v>2003</v>
      </c>
      <c r="B12" s="17">
        <v>18</v>
      </c>
      <c r="C12" s="17">
        <v>1</v>
      </c>
      <c r="D12" s="17">
        <v>10</v>
      </c>
      <c r="E12" s="17">
        <v>55</v>
      </c>
      <c r="F12" s="17">
        <v>16</v>
      </c>
    </row>
    <row r="13" spans="1:12" x14ac:dyDescent="0.25">
      <c r="A13" s="55">
        <v>2004</v>
      </c>
      <c r="B13" s="17">
        <v>15</v>
      </c>
      <c r="C13" s="17">
        <v>2</v>
      </c>
      <c r="D13" s="17">
        <v>11</v>
      </c>
      <c r="E13" s="17">
        <v>56</v>
      </c>
      <c r="F13" s="17">
        <v>16</v>
      </c>
    </row>
    <row r="14" spans="1:12" x14ac:dyDescent="0.25">
      <c r="A14" s="55">
        <v>2005</v>
      </c>
      <c r="B14" s="17">
        <v>17</v>
      </c>
      <c r="C14" s="17">
        <v>2</v>
      </c>
      <c r="D14" s="17">
        <v>7</v>
      </c>
      <c r="E14" s="17">
        <v>59</v>
      </c>
      <c r="F14" s="17">
        <v>15</v>
      </c>
    </row>
    <row r="15" spans="1:12" x14ac:dyDescent="0.25">
      <c r="A15" s="55">
        <v>2006</v>
      </c>
      <c r="B15" s="17">
        <v>16</v>
      </c>
      <c r="C15" s="17">
        <v>2</v>
      </c>
      <c r="D15" s="17">
        <v>6</v>
      </c>
      <c r="E15" s="17">
        <v>57</v>
      </c>
      <c r="F15" s="17">
        <v>19</v>
      </c>
    </row>
    <row r="16" spans="1:12" x14ac:dyDescent="0.25">
      <c r="A16" s="55">
        <v>2007</v>
      </c>
      <c r="B16" s="17">
        <v>14</v>
      </c>
      <c r="C16" s="17">
        <v>1</v>
      </c>
      <c r="D16" s="17">
        <v>8</v>
      </c>
      <c r="E16" s="17">
        <v>57</v>
      </c>
      <c r="F16" s="17">
        <v>20</v>
      </c>
    </row>
    <row r="17" spans="1:6" x14ac:dyDescent="0.25">
      <c r="A17" s="55">
        <v>2008</v>
      </c>
      <c r="B17" s="17">
        <v>15</v>
      </c>
      <c r="C17" s="17">
        <v>2</v>
      </c>
      <c r="D17" s="17">
        <v>10</v>
      </c>
      <c r="E17" s="17">
        <v>57</v>
      </c>
      <c r="F17" s="17">
        <v>16</v>
      </c>
    </row>
    <row r="18" spans="1:6" x14ac:dyDescent="0.25">
      <c r="A18" s="55">
        <v>2009</v>
      </c>
      <c r="B18" s="17">
        <v>16</v>
      </c>
      <c r="C18" s="17">
        <v>4</v>
      </c>
      <c r="D18" s="17">
        <v>16</v>
      </c>
      <c r="E18" s="17">
        <v>54</v>
      </c>
      <c r="F18" s="17">
        <v>10</v>
      </c>
    </row>
    <row r="19" spans="1:6" x14ac:dyDescent="0.25">
      <c r="A19" s="55">
        <v>2010</v>
      </c>
      <c r="B19" s="17">
        <v>17</v>
      </c>
      <c r="C19" s="17">
        <v>2</v>
      </c>
      <c r="D19" s="17">
        <v>14</v>
      </c>
      <c r="E19" s="17">
        <v>55</v>
      </c>
      <c r="F19" s="17">
        <v>12</v>
      </c>
    </row>
    <row r="20" spans="1:6" x14ac:dyDescent="0.25">
      <c r="A20" s="55">
        <v>2011</v>
      </c>
      <c r="B20" s="17">
        <v>17</v>
      </c>
      <c r="C20" s="17">
        <v>4</v>
      </c>
      <c r="D20" s="17">
        <v>10</v>
      </c>
      <c r="E20" s="17">
        <v>54</v>
      </c>
      <c r="F20" s="17">
        <v>15</v>
      </c>
    </row>
    <row r="21" spans="1:6" x14ac:dyDescent="0.25">
      <c r="A21" s="55">
        <v>2012</v>
      </c>
      <c r="B21" s="17">
        <v>23</v>
      </c>
      <c r="C21" s="17">
        <v>3</v>
      </c>
      <c r="D21" s="17">
        <v>9</v>
      </c>
      <c r="E21" s="17">
        <v>51</v>
      </c>
      <c r="F21" s="17">
        <v>14</v>
      </c>
    </row>
    <row r="22" spans="1:6" x14ac:dyDescent="0.25">
      <c r="A22" s="55">
        <v>2013</v>
      </c>
      <c r="B22" s="17">
        <v>21</v>
      </c>
      <c r="C22" s="17">
        <v>2</v>
      </c>
      <c r="D22" s="17">
        <v>9</v>
      </c>
      <c r="E22" s="17">
        <v>55</v>
      </c>
      <c r="F22" s="17">
        <v>13</v>
      </c>
    </row>
    <row r="23" spans="1:6" x14ac:dyDescent="0.25">
      <c r="A23" s="55">
        <v>2014</v>
      </c>
      <c r="B23" s="17">
        <v>22</v>
      </c>
      <c r="C23" s="17">
        <v>2</v>
      </c>
      <c r="D23" s="17">
        <v>8</v>
      </c>
      <c r="E23" s="17">
        <v>51</v>
      </c>
      <c r="F23" s="17">
        <v>17</v>
      </c>
    </row>
    <row r="24" spans="1:6" x14ac:dyDescent="0.25">
      <c r="A24" s="55">
        <v>2015</v>
      </c>
      <c r="B24" s="17">
        <v>22</v>
      </c>
      <c r="C24" s="17">
        <v>2</v>
      </c>
      <c r="D24" s="17">
        <v>9</v>
      </c>
      <c r="E24" s="17">
        <v>51</v>
      </c>
      <c r="F24" s="17">
        <v>16</v>
      </c>
    </row>
    <row r="25" spans="1:6" x14ac:dyDescent="0.25">
      <c r="A25" s="55">
        <v>2016</v>
      </c>
      <c r="B25" s="17">
        <v>25</v>
      </c>
      <c r="C25" s="17">
        <v>2</v>
      </c>
      <c r="D25" s="17">
        <v>8</v>
      </c>
      <c r="E25" s="17">
        <v>52</v>
      </c>
      <c r="F25" s="17">
        <v>13</v>
      </c>
    </row>
    <row r="26" spans="1:6" x14ac:dyDescent="0.25">
      <c r="A26" s="55">
        <v>2017</v>
      </c>
      <c r="B26" s="17">
        <v>24</v>
      </c>
      <c r="C26" s="17">
        <v>3</v>
      </c>
      <c r="D26" s="17">
        <v>7</v>
      </c>
      <c r="E26" s="17">
        <v>51</v>
      </c>
      <c r="F26" s="17">
        <v>15</v>
      </c>
    </row>
    <row r="27" spans="1:6" x14ac:dyDescent="0.25">
      <c r="A27" s="55">
        <v>2018</v>
      </c>
      <c r="B27" s="17">
        <v>25</v>
      </c>
      <c r="C27" s="17">
        <v>1</v>
      </c>
      <c r="D27" s="17">
        <v>7</v>
      </c>
      <c r="E27" s="17">
        <v>52</v>
      </c>
      <c r="F27" s="17">
        <v>15</v>
      </c>
    </row>
    <row r="28" spans="1:6" x14ac:dyDescent="0.25">
      <c r="A28" s="55">
        <v>2019</v>
      </c>
      <c r="B28" s="17">
        <v>26</v>
      </c>
      <c r="C28" s="17">
        <v>1</v>
      </c>
      <c r="D28" s="17">
        <v>7</v>
      </c>
      <c r="E28" s="17">
        <v>51</v>
      </c>
      <c r="F28" s="17">
        <v>15</v>
      </c>
    </row>
    <row r="29" spans="1:6" x14ac:dyDescent="0.25">
      <c r="A29" s="55">
        <v>2020</v>
      </c>
      <c r="B29" s="17">
        <v>26</v>
      </c>
      <c r="C29" s="17">
        <v>1</v>
      </c>
      <c r="D29" s="17">
        <v>7</v>
      </c>
      <c r="E29" s="17">
        <v>50</v>
      </c>
      <c r="F29" s="17">
        <v>16</v>
      </c>
    </row>
    <row r="30" spans="1:6" x14ac:dyDescent="0.25">
      <c r="A30" s="55">
        <v>2021</v>
      </c>
      <c r="B30" s="55">
        <v>25</v>
      </c>
      <c r="C30" s="55">
        <v>1</v>
      </c>
      <c r="D30" s="55">
        <v>8</v>
      </c>
      <c r="E30" s="55">
        <v>48</v>
      </c>
      <c r="F30" s="55">
        <v>18</v>
      </c>
    </row>
    <row r="31" spans="1:6" x14ac:dyDescent="0.25">
      <c r="A31" s="55">
        <v>2022</v>
      </c>
      <c r="B31" s="55">
        <v>12</v>
      </c>
      <c r="C31" s="55">
        <v>1</v>
      </c>
      <c r="D31" s="55">
        <v>11</v>
      </c>
      <c r="E31" s="55">
        <v>62</v>
      </c>
      <c r="F31" s="55">
        <v>14</v>
      </c>
    </row>
    <row r="32" spans="1:6" x14ac:dyDescent="0.25">
      <c r="A32" s="55">
        <v>2023</v>
      </c>
      <c r="B32" s="55">
        <v>12</v>
      </c>
      <c r="C32" s="55">
        <v>2</v>
      </c>
      <c r="D32" s="55">
        <v>11</v>
      </c>
      <c r="E32" s="55">
        <v>63</v>
      </c>
      <c r="F32" s="55">
        <v>12</v>
      </c>
    </row>
    <row r="33" spans="1:7" x14ac:dyDescent="0.25">
      <c r="A33" s="55">
        <v>2024</v>
      </c>
      <c r="B33" s="55">
        <v>12</v>
      </c>
      <c r="C33" s="55">
        <v>2</v>
      </c>
      <c r="D33" s="55">
        <v>11</v>
      </c>
      <c r="E33" s="55">
        <v>63</v>
      </c>
      <c r="F33" s="55">
        <v>12</v>
      </c>
    </row>
    <row r="34" spans="1:7" x14ac:dyDescent="0.25">
      <c r="A34" s="94"/>
      <c r="B34" s="94"/>
      <c r="C34" s="94"/>
      <c r="D34" s="94"/>
      <c r="E34" s="94"/>
      <c r="F34" s="94"/>
      <c r="G34" s="94"/>
    </row>
  </sheetData>
  <mergeCells count="2">
    <mergeCell ref="A2:L2"/>
    <mergeCell ref="A34:G34"/>
  </mergeCells>
  <pageMargins left="0.7" right="0.7" top="0.75" bottom="0.75" header="0.3" footer="0.3"/>
  <pageSetup scale="7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S1060"/>
  <sheetViews>
    <sheetView topLeftCell="A51" zoomScaleNormal="100" zoomScaleSheetLayoutView="100" workbookViewId="0">
      <selection activeCell="F24" sqref="F24"/>
    </sheetView>
  </sheetViews>
  <sheetFormatPr defaultColWidth="8.85546875" defaultRowHeight="15" x14ac:dyDescent="0.25"/>
  <cols>
    <col min="1" max="1" width="11.140625" style="1" customWidth="1"/>
    <col min="2" max="8" width="20.85546875" style="1" customWidth="1"/>
    <col min="9" max="9" width="8.140625" style="1" customWidth="1"/>
    <col min="10" max="10" width="6.85546875" style="1" customWidth="1"/>
    <col min="11" max="11" width="8" style="1" customWidth="1"/>
    <col min="12" max="16384" width="8.85546875" style="1"/>
  </cols>
  <sheetData>
    <row r="1" spans="1:16" ht="15" customHeight="1" x14ac:dyDescent="0.25">
      <c r="A1" s="13" t="s">
        <v>94</v>
      </c>
      <c r="B1" s="16"/>
      <c r="C1" s="16"/>
    </row>
    <row r="2" spans="1:16" x14ac:dyDescent="0.25">
      <c r="A2" s="98" t="s">
        <v>61</v>
      </c>
      <c r="B2" s="98"/>
      <c r="C2" s="98"/>
      <c r="D2" s="98"/>
      <c r="E2" s="98"/>
      <c r="F2" s="98"/>
      <c r="G2" s="98"/>
      <c r="H2" s="98"/>
    </row>
    <row r="3" spans="1:16" x14ac:dyDescent="0.25">
      <c r="A3" s="80" t="s">
        <v>139</v>
      </c>
      <c r="B3" s="56"/>
      <c r="C3" s="56"/>
      <c r="D3" s="56"/>
      <c r="E3" s="56"/>
      <c r="F3" s="56"/>
      <c r="G3" s="56"/>
      <c r="H3" s="56"/>
    </row>
    <row r="4" spans="1:16" ht="12" customHeight="1" x14ac:dyDescent="0.25"/>
    <row r="5" spans="1:16" ht="17.25" x14ac:dyDescent="0.25">
      <c r="A5" s="95" t="s">
        <v>83</v>
      </c>
      <c r="B5" s="95"/>
      <c r="C5" s="95"/>
      <c r="D5" s="95"/>
      <c r="E5" s="95"/>
      <c r="F5" s="95"/>
      <c r="G5" s="95"/>
      <c r="H5" s="95"/>
    </row>
    <row r="6" spans="1:16" ht="12" customHeight="1" x14ac:dyDescent="0.25"/>
    <row r="7" spans="1:16" ht="45" x14ac:dyDescent="0.25">
      <c r="A7" s="57"/>
      <c r="B7" s="55" t="s">
        <v>62</v>
      </c>
      <c r="C7" s="55" t="s">
        <v>63</v>
      </c>
      <c r="D7" s="55" t="s">
        <v>64</v>
      </c>
      <c r="E7" s="55" t="s">
        <v>65</v>
      </c>
      <c r="F7" s="55" t="s">
        <v>66</v>
      </c>
      <c r="G7" s="55" t="s">
        <v>67</v>
      </c>
      <c r="H7" s="55" t="s">
        <v>68</v>
      </c>
    </row>
    <row r="8" spans="1:16" x14ac:dyDescent="0.25">
      <c r="A8" s="55">
        <v>1998</v>
      </c>
      <c r="B8" s="58">
        <v>0.83</v>
      </c>
      <c r="C8" s="58">
        <v>0.5</v>
      </c>
      <c r="D8" s="58">
        <v>0.55000000000000004</v>
      </c>
      <c r="E8" s="58">
        <v>0.45</v>
      </c>
      <c r="F8" s="58">
        <v>0.44</v>
      </c>
      <c r="G8" s="58">
        <v>0.34</v>
      </c>
      <c r="H8" s="58">
        <v>0.22</v>
      </c>
      <c r="J8" s="59"/>
      <c r="K8" s="59"/>
      <c r="L8" s="59"/>
      <c r="M8" s="59"/>
      <c r="N8" s="59"/>
      <c r="O8" s="59"/>
      <c r="P8" s="59"/>
    </row>
    <row r="9" spans="1:16" x14ac:dyDescent="0.25">
      <c r="A9" s="55">
        <v>1999</v>
      </c>
      <c r="B9" s="17">
        <v>85</v>
      </c>
      <c r="C9" s="17">
        <v>52</v>
      </c>
      <c r="D9" s="17">
        <v>58</v>
      </c>
      <c r="E9" s="17">
        <v>45</v>
      </c>
      <c r="F9" s="17">
        <v>45</v>
      </c>
      <c r="G9" s="17">
        <v>39</v>
      </c>
      <c r="H9" s="17">
        <v>23</v>
      </c>
      <c r="J9" s="36"/>
      <c r="K9" s="36"/>
      <c r="L9" s="36"/>
      <c r="M9" s="36"/>
      <c r="N9" s="36"/>
      <c r="O9" s="36"/>
      <c r="P9" s="36"/>
    </row>
    <row r="10" spans="1:16" x14ac:dyDescent="0.25">
      <c r="A10" s="55">
        <v>2000</v>
      </c>
      <c r="B10" s="17">
        <v>71</v>
      </c>
      <c r="C10" s="17">
        <v>50</v>
      </c>
      <c r="D10" s="17">
        <v>63</v>
      </c>
      <c r="E10" s="17">
        <v>42</v>
      </c>
      <c r="F10" s="17">
        <v>46</v>
      </c>
      <c r="G10" s="17">
        <v>47</v>
      </c>
      <c r="H10" s="17">
        <v>21</v>
      </c>
      <c r="J10" s="36"/>
      <c r="K10" s="36"/>
      <c r="L10" s="36"/>
      <c r="M10" s="36"/>
      <c r="N10" s="36"/>
      <c r="O10" s="36"/>
      <c r="P10" s="36"/>
    </row>
    <row r="11" spans="1:16" x14ac:dyDescent="0.25">
      <c r="A11" s="55">
        <v>2001</v>
      </c>
      <c r="B11" s="17">
        <v>68</v>
      </c>
      <c r="C11" s="17">
        <v>51</v>
      </c>
      <c r="D11" s="17">
        <v>58</v>
      </c>
      <c r="E11" s="17">
        <v>45</v>
      </c>
      <c r="F11" s="17">
        <v>43</v>
      </c>
      <c r="G11" s="17">
        <v>47</v>
      </c>
      <c r="H11" s="17">
        <v>20</v>
      </c>
      <c r="J11" s="36"/>
      <c r="K11" s="36"/>
      <c r="L11" s="36"/>
      <c r="M11" s="36"/>
      <c r="N11" s="36"/>
      <c r="O11" s="36"/>
      <c r="P11" s="36"/>
    </row>
    <row r="12" spans="1:16" x14ac:dyDescent="0.25">
      <c r="A12" s="55">
        <v>2002</v>
      </c>
      <c r="B12" s="17">
        <v>69</v>
      </c>
      <c r="C12" s="17">
        <v>50</v>
      </c>
      <c r="D12" s="17">
        <v>58</v>
      </c>
      <c r="E12" s="17">
        <v>39</v>
      </c>
      <c r="F12" s="17">
        <v>45</v>
      </c>
      <c r="G12" s="17">
        <v>45</v>
      </c>
      <c r="H12" s="17">
        <v>22</v>
      </c>
      <c r="J12" s="36"/>
      <c r="K12" s="36"/>
      <c r="L12" s="36"/>
      <c r="M12" s="36"/>
      <c r="N12" s="36"/>
      <c r="O12" s="36"/>
      <c r="P12" s="36"/>
    </row>
    <row r="13" spans="1:16" x14ac:dyDescent="0.25">
      <c r="A13" s="55">
        <v>2003</v>
      </c>
      <c r="B13" s="17">
        <v>69</v>
      </c>
      <c r="C13" s="17">
        <v>49</v>
      </c>
      <c r="D13" s="17">
        <v>60</v>
      </c>
      <c r="E13" s="17">
        <v>43</v>
      </c>
      <c r="F13" s="17">
        <v>49</v>
      </c>
      <c r="G13" s="17">
        <v>44</v>
      </c>
      <c r="H13" s="17">
        <v>18</v>
      </c>
      <c r="J13" s="36"/>
      <c r="K13" s="36"/>
      <c r="L13" s="36"/>
      <c r="M13" s="36"/>
      <c r="N13" s="36"/>
      <c r="O13" s="36"/>
      <c r="P13" s="36"/>
    </row>
    <row r="14" spans="1:16" x14ac:dyDescent="0.25">
      <c r="A14" s="55">
        <v>2004</v>
      </c>
      <c r="B14" s="17">
        <v>69</v>
      </c>
      <c r="C14" s="17">
        <v>49</v>
      </c>
      <c r="D14" s="17">
        <v>57</v>
      </c>
      <c r="E14" s="17">
        <v>39</v>
      </c>
      <c r="F14" s="17">
        <v>48</v>
      </c>
      <c r="G14" s="17">
        <v>45</v>
      </c>
      <c r="H14" s="17">
        <v>21</v>
      </c>
      <c r="J14" s="36"/>
      <c r="K14" s="36"/>
      <c r="L14" s="36"/>
      <c r="M14" s="36"/>
      <c r="N14" s="36"/>
      <c r="O14" s="36"/>
      <c r="P14" s="36"/>
    </row>
    <row r="15" spans="1:16" x14ac:dyDescent="0.25">
      <c r="A15" s="55">
        <v>2005</v>
      </c>
      <c r="B15" s="17">
        <v>73</v>
      </c>
      <c r="C15" s="17">
        <v>51</v>
      </c>
      <c r="D15" s="17">
        <v>53</v>
      </c>
      <c r="E15" s="17">
        <v>42</v>
      </c>
      <c r="F15" s="17">
        <v>39</v>
      </c>
      <c r="G15" s="17">
        <v>30</v>
      </c>
      <c r="H15" s="17">
        <v>19</v>
      </c>
      <c r="J15" s="36"/>
      <c r="K15" s="36"/>
      <c r="L15" s="36"/>
      <c r="M15" s="36"/>
      <c r="N15" s="36"/>
      <c r="O15" s="36"/>
      <c r="P15" s="36"/>
    </row>
    <row r="16" spans="1:16" x14ac:dyDescent="0.25">
      <c r="A16" s="55">
        <v>2006</v>
      </c>
      <c r="B16" s="17">
        <v>74</v>
      </c>
      <c r="C16" s="17">
        <v>52</v>
      </c>
      <c r="D16" s="17">
        <v>54</v>
      </c>
      <c r="E16" s="17">
        <v>43</v>
      </c>
      <c r="F16" s="17">
        <v>40</v>
      </c>
      <c r="G16" s="17">
        <v>32</v>
      </c>
      <c r="H16" s="17">
        <v>19</v>
      </c>
      <c r="J16" s="36"/>
      <c r="K16" s="36"/>
      <c r="L16" s="36"/>
      <c r="M16" s="36"/>
      <c r="N16" s="36"/>
      <c r="O16" s="36"/>
      <c r="P16" s="36"/>
    </row>
    <row r="17" spans="1:16" ht="13.5" customHeight="1" x14ac:dyDescent="0.25">
      <c r="A17" s="55">
        <v>2007</v>
      </c>
      <c r="B17" s="17">
        <v>71</v>
      </c>
      <c r="C17" s="17">
        <v>36</v>
      </c>
      <c r="D17" s="17">
        <v>47</v>
      </c>
      <c r="E17" s="17">
        <v>32</v>
      </c>
      <c r="F17" s="17">
        <v>40</v>
      </c>
      <c r="G17" s="17">
        <v>23</v>
      </c>
      <c r="H17" s="17">
        <v>12</v>
      </c>
      <c r="J17" s="36"/>
      <c r="K17" s="36"/>
      <c r="L17" s="36"/>
      <c r="M17" s="36"/>
      <c r="N17" s="36"/>
      <c r="O17" s="36"/>
      <c r="P17" s="36"/>
    </row>
    <row r="18" spans="1:16" x14ac:dyDescent="0.25">
      <c r="A18" s="55">
        <v>2008</v>
      </c>
      <c r="B18" s="17">
        <v>71</v>
      </c>
      <c r="C18" s="17">
        <v>40</v>
      </c>
      <c r="D18" s="17">
        <v>45</v>
      </c>
      <c r="E18" s="17">
        <v>35</v>
      </c>
      <c r="F18" s="17">
        <v>36</v>
      </c>
      <c r="G18" s="17">
        <v>22</v>
      </c>
      <c r="H18" s="17">
        <v>12</v>
      </c>
      <c r="J18" s="36"/>
      <c r="K18" s="36"/>
      <c r="L18" s="36"/>
      <c r="M18" s="36"/>
      <c r="N18" s="36"/>
      <c r="O18" s="36"/>
      <c r="P18" s="36"/>
    </row>
    <row r="19" spans="1:16" x14ac:dyDescent="0.25">
      <c r="A19" s="55">
        <v>2009</v>
      </c>
      <c r="B19" s="17">
        <v>67</v>
      </c>
      <c r="C19" s="17">
        <v>47</v>
      </c>
      <c r="D19" s="17">
        <v>44</v>
      </c>
      <c r="E19" s="17">
        <v>37</v>
      </c>
      <c r="F19" s="17">
        <v>35</v>
      </c>
      <c r="G19" s="17">
        <v>23</v>
      </c>
      <c r="H19" s="17">
        <v>12</v>
      </c>
      <c r="J19" s="36"/>
      <c r="K19" s="36"/>
      <c r="L19" s="36"/>
      <c r="M19" s="36"/>
      <c r="N19" s="36"/>
      <c r="O19" s="36"/>
      <c r="P19" s="36"/>
    </row>
    <row r="20" spans="1:16" x14ac:dyDescent="0.25">
      <c r="A20" s="55">
        <v>2010</v>
      </c>
      <c r="B20" s="17">
        <v>67</v>
      </c>
      <c r="C20" s="17">
        <v>43</v>
      </c>
      <c r="D20" s="17">
        <v>45</v>
      </c>
      <c r="E20" s="17">
        <v>36</v>
      </c>
      <c r="F20" s="17">
        <v>38</v>
      </c>
      <c r="G20" s="17">
        <v>20</v>
      </c>
      <c r="H20" s="17">
        <v>11</v>
      </c>
      <c r="J20" s="36"/>
      <c r="K20" s="36"/>
      <c r="L20" s="36"/>
      <c r="M20" s="36"/>
      <c r="N20" s="36"/>
      <c r="O20" s="36"/>
      <c r="P20" s="36"/>
    </row>
    <row r="21" spans="1:16" x14ac:dyDescent="0.25">
      <c r="A21" s="55">
        <v>2011</v>
      </c>
      <c r="B21" s="17">
        <v>69</v>
      </c>
      <c r="C21" s="17">
        <v>43</v>
      </c>
      <c r="D21" s="17">
        <v>47</v>
      </c>
      <c r="E21" s="17">
        <v>36</v>
      </c>
      <c r="F21" s="17">
        <v>37</v>
      </c>
      <c r="G21" s="17">
        <v>22</v>
      </c>
      <c r="H21" s="17">
        <v>10</v>
      </c>
      <c r="J21" s="36"/>
      <c r="K21" s="36"/>
      <c r="L21" s="36"/>
      <c r="M21" s="36"/>
      <c r="N21" s="36"/>
      <c r="O21" s="36"/>
      <c r="P21" s="36"/>
    </row>
    <row r="22" spans="1:16" x14ac:dyDescent="0.25">
      <c r="A22" s="55">
        <v>2012</v>
      </c>
      <c r="B22" s="17">
        <v>66</v>
      </c>
      <c r="C22" s="17">
        <v>42</v>
      </c>
      <c r="D22" s="17">
        <v>49</v>
      </c>
      <c r="E22" s="17">
        <v>30</v>
      </c>
      <c r="F22" s="17">
        <v>38</v>
      </c>
      <c r="G22" s="17">
        <v>27</v>
      </c>
      <c r="H22" s="17">
        <v>13</v>
      </c>
      <c r="J22" s="36"/>
      <c r="K22" s="36"/>
      <c r="L22" s="36"/>
      <c r="M22" s="36"/>
      <c r="N22" s="36"/>
      <c r="O22" s="36"/>
      <c r="P22" s="36"/>
    </row>
    <row r="23" spans="1:16" x14ac:dyDescent="0.25">
      <c r="A23" s="55">
        <v>2013</v>
      </c>
      <c r="B23" s="17">
        <v>67</v>
      </c>
      <c r="C23" s="17">
        <v>35</v>
      </c>
      <c r="D23" s="17">
        <v>45</v>
      </c>
      <c r="E23" s="17">
        <v>30</v>
      </c>
      <c r="F23" s="17">
        <v>35</v>
      </c>
      <c r="G23" s="17">
        <v>27</v>
      </c>
      <c r="H23" s="17">
        <v>11</v>
      </c>
      <c r="J23" s="36"/>
      <c r="K23" s="36"/>
      <c r="L23" s="36"/>
      <c r="M23" s="36"/>
      <c r="N23" s="36"/>
      <c r="O23" s="36"/>
      <c r="P23" s="36"/>
    </row>
    <row r="24" spans="1:16" x14ac:dyDescent="0.25">
      <c r="A24" s="55">
        <v>2014</v>
      </c>
      <c r="B24" s="17">
        <v>66</v>
      </c>
      <c r="C24" s="17">
        <v>36</v>
      </c>
      <c r="D24" s="17">
        <v>42</v>
      </c>
      <c r="E24" s="17">
        <v>32</v>
      </c>
      <c r="F24" s="17">
        <v>38</v>
      </c>
      <c r="G24" s="17">
        <v>24</v>
      </c>
      <c r="H24" s="17">
        <v>11</v>
      </c>
      <c r="J24" s="36"/>
      <c r="K24" s="36"/>
      <c r="L24" s="36"/>
      <c r="M24" s="36"/>
      <c r="N24" s="36"/>
      <c r="O24" s="36"/>
      <c r="P24" s="36"/>
    </row>
    <row r="25" spans="1:16" x14ac:dyDescent="0.25">
      <c r="A25" s="55">
        <v>2015</v>
      </c>
      <c r="B25" s="17">
        <v>59</v>
      </c>
      <c r="C25" s="17">
        <v>33</v>
      </c>
      <c r="D25" s="17">
        <v>42</v>
      </c>
      <c r="E25" s="17">
        <v>28</v>
      </c>
      <c r="F25" s="17">
        <v>35</v>
      </c>
      <c r="G25" s="17">
        <v>25</v>
      </c>
      <c r="H25" s="17">
        <v>9</v>
      </c>
      <c r="J25" s="36"/>
      <c r="K25" s="36"/>
      <c r="L25" s="36"/>
      <c r="M25" s="36"/>
      <c r="N25" s="36"/>
      <c r="O25" s="36"/>
      <c r="P25" s="36"/>
    </row>
    <row r="26" spans="1:16" x14ac:dyDescent="0.25">
      <c r="A26" s="55">
        <v>2016</v>
      </c>
      <c r="B26" s="17">
        <v>67</v>
      </c>
      <c r="C26" s="17">
        <v>37</v>
      </c>
      <c r="D26" s="17">
        <v>41</v>
      </c>
      <c r="E26" s="17">
        <v>30</v>
      </c>
      <c r="F26" s="17">
        <v>39</v>
      </c>
      <c r="G26" s="17">
        <v>23</v>
      </c>
      <c r="H26" s="17">
        <v>11</v>
      </c>
      <c r="J26" s="36"/>
      <c r="K26" s="36"/>
      <c r="L26" s="36"/>
      <c r="M26" s="36"/>
      <c r="N26" s="36"/>
      <c r="O26" s="36"/>
      <c r="P26" s="36"/>
    </row>
    <row r="27" spans="1:16" x14ac:dyDescent="0.25">
      <c r="A27" s="55">
        <v>2017</v>
      </c>
      <c r="B27" s="17">
        <v>66</v>
      </c>
      <c r="C27" s="17">
        <v>37</v>
      </c>
      <c r="D27" s="17">
        <v>45</v>
      </c>
      <c r="E27" s="17">
        <v>27</v>
      </c>
      <c r="F27" s="17">
        <v>36</v>
      </c>
      <c r="G27" s="17">
        <v>22</v>
      </c>
      <c r="H27" s="17">
        <v>10</v>
      </c>
      <c r="J27" s="36"/>
      <c r="K27" s="36"/>
      <c r="L27" s="36"/>
      <c r="M27" s="36"/>
      <c r="N27" s="36"/>
      <c r="O27" s="36"/>
      <c r="P27" s="36"/>
    </row>
    <row r="28" spans="1:16" x14ac:dyDescent="0.25">
      <c r="A28" s="55">
        <v>2018</v>
      </c>
      <c r="B28" s="17">
        <v>65</v>
      </c>
      <c r="C28" s="17">
        <v>33</v>
      </c>
      <c r="D28" s="17">
        <v>41</v>
      </c>
      <c r="E28" s="17">
        <v>28</v>
      </c>
      <c r="F28" s="17">
        <v>36</v>
      </c>
      <c r="G28" s="17">
        <v>23</v>
      </c>
      <c r="H28" s="17">
        <v>9</v>
      </c>
      <c r="J28" s="36"/>
      <c r="K28" s="36"/>
      <c r="L28" s="36"/>
      <c r="M28" s="36"/>
      <c r="N28" s="36"/>
      <c r="O28" s="36"/>
      <c r="P28" s="36"/>
    </row>
    <row r="29" spans="1:16" x14ac:dyDescent="0.25">
      <c r="A29" s="55">
        <v>2019</v>
      </c>
      <c r="B29" s="17">
        <v>70</v>
      </c>
      <c r="C29" s="17">
        <v>38</v>
      </c>
      <c r="D29" s="17">
        <v>45</v>
      </c>
      <c r="E29" s="17">
        <v>31</v>
      </c>
      <c r="F29" s="17">
        <v>37</v>
      </c>
      <c r="G29" s="17">
        <v>24</v>
      </c>
      <c r="H29" s="17">
        <v>11</v>
      </c>
      <c r="J29" s="36"/>
      <c r="K29" s="36"/>
      <c r="L29" s="36"/>
      <c r="M29" s="36"/>
      <c r="N29" s="36"/>
      <c r="O29" s="36"/>
      <c r="P29" s="36"/>
    </row>
    <row r="30" spans="1:16" x14ac:dyDescent="0.25">
      <c r="A30" s="55">
        <v>2020</v>
      </c>
      <c r="B30" s="17">
        <v>67</v>
      </c>
      <c r="C30" s="17">
        <v>40</v>
      </c>
      <c r="D30" s="17">
        <v>43</v>
      </c>
      <c r="E30" s="17">
        <v>32</v>
      </c>
      <c r="F30" s="17">
        <v>39</v>
      </c>
      <c r="G30" s="17">
        <v>21</v>
      </c>
      <c r="H30" s="17">
        <v>7</v>
      </c>
      <c r="J30" s="36"/>
      <c r="K30" s="36"/>
      <c r="L30" s="36"/>
      <c r="M30" s="36"/>
      <c r="N30" s="36"/>
      <c r="O30" s="36"/>
      <c r="P30" s="36"/>
    </row>
    <row r="31" spans="1:16" x14ac:dyDescent="0.25">
      <c r="A31" s="55">
        <v>2021</v>
      </c>
      <c r="B31" s="17">
        <v>69</v>
      </c>
      <c r="C31" s="17">
        <v>37</v>
      </c>
      <c r="D31" s="17">
        <v>39</v>
      </c>
      <c r="E31" s="17">
        <v>32</v>
      </c>
      <c r="F31" s="17">
        <v>35</v>
      </c>
      <c r="G31" s="17">
        <v>23</v>
      </c>
      <c r="H31" s="17">
        <v>7</v>
      </c>
      <c r="J31" s="36"/>
      <c r="K31" s="36"/>
      <c r="L31" s="36"/>
      <c r="M31" s="36"/>
      <c r="N31" s="36"/>
      <c r="O31" s="36"/>
      <c r="P31" s="36"/>
    </row>
    <row r="32" spans="1:16" x14ac:dyDescent="0.25">
      <c r="A32" s="55">
        <v>2022</v>
      </c>
      <c r="B32" s="17">
        <v>71</v>
      </c>
      <c r="C32" s="17">
        <v>37</v>
      </c>
      <c r="D32" s="17">
        <v>43</v>
      </c>
      <c r="E32" s="17">
        <v>31</v>
      </c>
      <c r="F32" s="17">
        <v>36</v>
      </c>
      <c r="G32" s="17">
        <v>12</v>
      </c>
      <c r="H32" s="17">
        <v>8</v>
      </c>
      <c r="J32" s="36"/>
      <c r="K32" s="36"/>
      <c r="L32" s="36"/>
      <c r="M32" s="36"/>
      <c r="N32" s="36"/>
      <c r="O32" s="36"/>
      <c r="P32" s="36"/>
    </row>
    <row r="33" spans="1:19" x14ac:dyDescent="0.25">
      <c r="A33" s="55">
        <v>2023</v>
      </c>
      <c r="B33" s="17">
        <v>69</v>
      </c>
      <c r="C33" s="17">
        <v>35</v>
      </c>
      <c r="D33" s="17">
        <v>39</v>
      </c>
      <c r="E33" s="17">
        <v>30</v>
      </c>
      <c r="F33" s="17">
        <v>32</v>
      </c>
      <c r="G33" s="17">
        <v>11</v>
      </c>
      <c r="H33" s="17">
        <v>7</v>
      </c>
      <c r="J33" s="36"/>
      <c r="K33" s="36"/>
      <c r="L33" s="36"/>
      <c r="M33" s="36"/>
      <c r="N33" s="36"/>
      <c r="O33" s="36"/>
      <c r="P33" s="36"/>
    </row>
    <row r="34" spans="1:19" x14ac:dyDescent="0.25">
      <c r="A34" s="55">
        <v>2024</v>
      </c>
      <c r="B34" s="17">
        <v>71</v>
      </c>
      <c r="C34" s="17">
        <v>32</v>
      </c>
      <c r="D34" s="17">
        <v>40</v>
      </c>
      <c r="E34" s="17">
        <v>27</v>
      </c>
      <c r="F34" s="17">
        <v>32</v>
      </c>
      <c r="G34" s="17">
        <v>12</v>
      </c>
      <c r="H34" s="17">
        <v>6</v>
      </c>
      <c r="J34" s="36"/>
      <c r="K34" s="36"/>
      <c r="L34" s="36"/>
      <c r="M34" s="36"/>
      <c r="N34" s="36"/>
      <c r="O34" s="36"/>
      <c r="P34" s="36"/>
    </row>
    <row r="35" spans="1:19" ht="12" customHeight="1" x14ac:dyDescent="0.25"/>
    <row r="36" spans="1:19" ht="17.25" x14ac:dyDescent="0.25">
      <c r="A36" s="95" t="s">
        <v>84</v>
      </c>
      <c r="B36" s="95"/>
      <c r="C36" s="95"/>
      <c r="D36" s="95"/>
      <c r="E36" s="95"/>
      <c r="F36" s="95"/>
      <c r="G36" s="95"/>
      <c r="H36" s="95"/>
    </row>
    <row r="37" spans="1:19" ht="12" customHeight="1" x14ac:dyDescent="0.25"/>
    <row r="38" spans="1:19" ht="45" x14ac:dyDescent="0.25">
      <c r="A38" s="57"/>
      <c r="B38" s="55" t="s">
        <v>62</v>
      </c>
      <c r="C38" s="55" t="s">
        <v>63</v>
      </c>
      <c r="D38" s="55" t="s">
        <v>64</v>
      </c>
      <c r="E38" s="55" t="s">
        <v>65</v>
      </c>
      <c r="F38" s="55" t="s">
        <v>66</v>
      </c>
      <c r="G38" s="55" t="s">
        <v>67</v>
      </c>
      <c r="H38" s="55" t="s">
        <v>68</v>
      </c>
    </row>
    <row r="39" spans="1:19" x14ac:dyDescent="0.25">
      <c r="A39" s="55">
        <v>2005</v>
      </c>
      <c r="B39" s="60">
        <f>0.45</f>
        <v>0.45</v>
      </c>
      <c r="C39" s="60">
        <f>0.11</f>
        <v>0.11</v>
      </c>
      <c r="D39" s="60">
        <f>0.13</f>
        <v>0.13</v>
      </c>
      <c r="E39" s="60">
        <f>0.07</f>
        <v>7.0000000000000007E-2</v>
      </c>
      <c r="F39" s="60">
        <f>0.14</f>
        <v>0.14000000000000001</v>
      </c>
      <c r="G39" s="60">
        <f>0.08</f>
        <v>0.08</v>
      </c>
      <c r="H39" s="60">
        <f>0.02</f>
        <v>0.02</v>
      </c>
      <c r="J39" s="59"/>
      <c r="M39" s="59"/>
      <c r="N39" s="59"/>
      <c r="O39" s="59"/>
      <c r="P39" s="59"/>
      <c r="Q39" s="59"/>
      <c r="R39" s="59"/>
      <c r="S39" s="59"/>
    </row>
    <row r="40" spans="1:19" x14ac:dyDescent="0.25">
      <c r="A40" s="55">
        <v>2006</v>
      </c>
      <c r="B40" s="17">
        <v>43</v>
      </c>
      <c r="C40" s="17">
        <v>10</v>
      </c>
      <c r="D40" s="17">
        <v>15</v>
      </c>
      <c r="E40" s="17">
        <v>8</v>
      </c>
      <c r="F40" s="17">
        <v>14</v>
      </c>
      <c r="G40" s="17">
        <v>9</v>
      </c>
      <c r="H40" s="17">
        <v>1</v>
      </c>
    </row>
    <row r="41" spans="1:19" ht="13.5" customHeight="1" x14ac:dyDescent="0.25">
      <c r="A41" s="55">
        <v>2007</v>
      </c>
      <c r="B41" s="17">
        <v>43</v>
      </c>
      <c r="C41" s="17">
        <v>5</v>
      </c>
      <c r="D41" s="17">
        <v>14</v>
      </c>
      <c r="E41" s="17">
        <v>7</v>
      </c>
      <c r="F41" s="17">
        <v>21</v>
      </c>
      <c r="G41" s="17">
        <v>9</v>
      </c>
      <c r="H41" s="17">
        <v>1</v>
      </c>
    </row>
    <row r="42" spans="1:19" x14ac:dyDescent="0.25">
      <c r="A42" s="55">
        <v>2008</v>
      </c>
      <c r="B42" s="17">
        <v>44</v>
      </c>
      <c r="C42" s="17">
        <v>9</v>
      </c>
      <c r="D42" s="17">
        <v>13</v>
      </c>
      <c r="E42" s="17">
        <v>10</v>
      </c>
      <c r="F42" s="17">
        <v>16</v>
      </c>
      <c r="G42" s="17">
        <v>8</v>
      </c>
      <c r="H42" s="17" t="s">
        <v>60</v>
      </c>
    </row>
    <row r="43" spans="1:19" x14ac:dyDescent="0.25">
      <c r="A43" s="55">
        <v>2009</v>
      </c>
      <c r="B43" s="17">
        <v>40</v>
      </c>
      <c r="C43" s="17">
        <v>12</v>
      </c>
      <c r="D43" s="17">
        <v>13</v>
      </c>
      <c r="E43" s="17">
        <v>8</v>
      </c>
      <c r="F43" s="17">
        <v>18</v>
      </c>
      <c r="G43" s="17">
        <v>8</v>
      </c>
      <c r="H43" s="17">
        <v>1</v>
      </c>
    </row>
    <row r="44" spans="1:19" x14ac:dyDescent="0.25">
      <c r="A44" s="55">
        <v>2010</v>
      </c>
      <c r="B44" s="17">
        <v>41</v>
      </c>
      <c r="C44" s="17">
        <v>11</v>
      </c>
      <c r="D44" s="17">
        <v>12</v>
      </c>
      <c r="E44" s="17">
        <v>10</v>
      </c>
      <c r="F44" s="17">
        <v>19</v>
      </c>
      <c r="G44" s="17">
        <v>6</v>
      </c>
      <c r="H44" s="17">
        <v>1</v>
      </c>
    </row>
    <row r="45" spans="1:19" x14ac:dyDescent="0.25">
      <c r="A45" s="55">
        <v>2011</v>
      </c>
      <c r="B45" s="17">
        <v>42</v>
      </c>
      <c r="C45" s="17">
        <v>11</v>
      </c>
      <c r="D45" s="17">
        <v>13</v>
      </c>
      <c r="E45" s="17">
        <v>9</v>
      </c>
      <c r="F45" s="17">
        <v>16</v>
      </c>
      <c r="G45" s="17">
        <v>8</v>
      </c>
      <c r="H45" s="17">
        <v>1</v>
      </c>
    </row>
    <row r="46" spans="1:19" x14ac:dyDescent="0.25">
      <c r="A46" s="55">
        <v>2012</v>
      </c>
      <c r="B46" s="17">
        <v>41</v>
      </c>
      <c r="C46" s="17">
        <v>9</v>
      </c>
      <c r="D46" s="17">
        <v>15</v>
      </c>
      <c r="E46" s="17">
        <v>5</v>
      </c>
      <c r="F46" s="17">
        <v>18</v>
      </c>
      <c r="G46" s="17">
        <v>10</v>
      </c>
      <c r="H46" s="17">
        <v>2</v>
      </c>
    </row>
    <row r="47" spans="1:19" x14ac:dyDescent="0.25">
      <c r="A47" s="55">
        <v>2013</v>
      </c>
      <c r="B47" s="17">
        <v>43</v>
      </c>
      <c r="C47" s="17">
        <v>9</v>
      </c>
      <c r="D47" s="17">
        <v>14</v>
      </c>
      <c r="E47" s="17">
        <v>6</v>
      </c>
      <c r="F47" s="17">
        <v>16</v>
      </c>
      <c r="G47" s="17">
        <v>11</v>
      </c>
      <c r="H47" s="17">
        <v>1</v>
      </c>
    </row>
    <row r="48" spans="1:19" x14ac:dyDescent="0.25">
      <c r="A48" s="55">
        <v>2014</v>
      </c>
      <c r="B48" s="17">
        <v>41</v>
      </c>
      <c r="C48" s="17">
        <v>9</v>
      </c>
      <c r="D48" s="17">
        <v>13</v>
      </c>
      <c r="E48" s="17">
        <v>7</v>
      </c>
      <c r="F48" s="17">
        <v>19</v>
      </c>
      <c r="G48" s="17">
        <v>10</v>
      </c>
      <c r="H48" s="17">
        <v>1</v>
      </c>
    </row>
    <row r="49" spans="1:8" x14ac:dyDescent="0.25">
      <c r="A49" s="55">
        <v>2015</v>
      </c>
      <c r="B49" s="17">
        <v>39</v>
      </c>
      <c r="C49" s="17">
        <v>7</v>
      </c>
      <c r="D49" s="17">
        <v>18</v>
      </c>
      <c r="E49" s="17">
        <v>9</v>
      </c>
      <c r="F49" s="17">
        <v>17</v>
      </c>
      <c r="G49" s="17">
        <v>10</v>
      </c>
      <c r="H49" s="17" t="s">
        <v>60</v>
      </c>
    </row>
    <row r="50" spans="1:8" x14ac:dyDescent="0.25">
      <c r="A50" s="55">
        <v>2016</v>
      </c>
      <c r="B50" s="17">
        <v>42</v>
      </c>
      <c r="C50" s="17">
        <v>8</v>
      </c>
      <c r="D50" s="17">
        <v>13</v>
      </c>
      <c r="E50" s="17">
        <v>7</v>
      </c>
      <c r="F50" s="17">
        <v>20</v>
      </c>
      <c r="G50" s="17">
        <v>9</v>
      </c>
      <c r="H50" s="17">
        <v>1</v>
      </c>
    </row>
    <row r="51" spans="1:8" x14ac:dyDescent="0.25">
      <c r="A51" s="55">
        <v>2017</v>
      </c>
      <c r="B51" s="17">
        <v>45</v>
      </c>
      <c r="C51" s="17">
        <v>8</v>
      </c>
      <c r="D51" s="17">
        <v>16</v>
      </c>
      <c r="E51" s="17">
        <v>6</v>
      </c>
      <c r="F51" s="17">
        <v>16</v>
      </c>
      <c r="G51" s="17">
        <v>9</v>
      </c>
      <c r="H51" s="17" t="s">
        <v>60</v>
      </c>
    </row>
    <row r="52" spans="1:8" x14ac:dyDescent="0.25">
      <c r="A52" s="55">
        <v>2018</v>
      </c>
      <c r="B52" s="17">
        <v>44</v>
      </c>
      <c r="C52" s="17">
        <v>8</v>
      </c>
      <c r="D52" s="17">
        <v>14</v>
      </c>
      <c r="E52" s="17">
        <v>7</v>
      </c>
      <c r="F52" s="17">
        <v>18</v>
      </c>
      <c r="G52" s="17">
        <v>9</v>
      </c>
      <c r="H52" s="17" t="s">
        <v>60</v>
      </c>
    </row>
    <row r="53" spans="1:8" x14ac:dyDescent="0.25">
      <c r="A53" s="55">
        <v>2019</v>
      </c>
      <c r="B53" s="17">
        <v>43</v>
      </c>
      <c r="C53" s="17">
        <v>10</v>
      </c>
      <c r="D53" s="17">
        <v>13</v>
      </c>
      <c r="E53" s="17">
        <v>5</v>
      </c>
      <c r="F53" s="17">
        <v>18</v>
      </c>
      <c r="G53" s="17">
        <v>9</v>
      </c>
      <c r="H53" s="17" t="s">
        <v>60</v>
      </c>
    </row>
    <row r="54" spans="1:8" x14ac:dyDescent="0.25">
      <c r="A54" s="55">
        <v>2020</v>
      </c>
      <c r="B54" s="17">
        <v>43</v>
      </c>
      <c r="C54" s="17">
        <v>12</v>
      </c>
      <c r="D54" s="17">
        <v>15</v>
      </c>
      <c r="E54" s="17">
        <v>5</v>
      </c>
      <c r="F54" s="17">
        <v>18</v>
      </c>
      <c r="G54" s="17">
        <v>7</v>
      </c>
      <c r="H54" s="17" t="s">
        <v>60</v>
      </c>
    </row>
    <row r="55" spans="1:8" x14ac:dyDescent="0.25">
      <c r="A55" s="55">
        <v>2021</v>
      </c>
      <c r="B55" s="17">
        <v>46</v>
      </c>
      <c r="C55" s="17">
        <v>11</v>
      </c>
      <c r="D55" s="17">
        <v>13</v>
      </c>
      <c r="E55" s="17">
        <v>6</v>
      </c>
      <c r="F55" s="17">
        <v>16</v>
      </c>
      <c r="G55" s="17">
        <v>7</v>
      </c>
      <c r="H55" s="17">
        <v>1</v>
      </c>
    </row>
    <row r="56" spans="1:8" x14ac:dyDescent="0.25">
      <c r="A56" s="55">
        <v>2022</v>
      </c>
      <c r="B56" s="17">
        <v>55</v>
      </c>
      <c r="C56" s="17">
        <v>8</v>
      </c>
      <c r="D56" s="17">
        <v>12</v>
      </c>
      <c r="E56" s="17">
        <v>5</v>
      </c>
      <c r="F56" s="17">
        <v>16</v>
      </c>
      <c r="G56" s="17">
        <v>3</v>
      </c>
      <c r="H56" s="17">
        <v>1</v>
      </c>
    </row>
    <row r="57" spans="1:8" x14ac:dyDescent="0.25">
      <c r="A57" s="55">
        <v>2023</v>
      </c>
      <c r="B57" s="17">
        <v>56</v>
      </c>
      <c r="C57" s="17">
        <v>8</v>
      </c>
      <c r="D57" s="17">
        <v>12</v>
      </c>
      <c r="E57" s="17">
        <v>5</v>
      </c>
      <c r="F57" s="17">
        <v>15</v>
      </c>
      <c r="G57" s="17">
        <v>3</v>
      </c>
      <c r="H57" s="17">
        <v>1</v>
      </c>
    </row>
    <row r="58" spans="1:8" x14ac:dyDescent="0.25">
      <c r="A58" s="55">
        <v>2024</v>
      </c>
      <c r="B58" s="17">
        <v>57</v>
      </c>
      <c r="C58" s="17">
        <v>5</v>
      </c>
      <c r="D58" s="17">
        <v>12</v>
      </c>
      <c r="E58" s="17">
        <v>6</v>
      </c>
      <c r="F58" s="17">
        <v>15</v>
      </c>
      <c r="G58" s="17">
        <v>4</v>
      </c>
      <c r="H58" s="17">
        <v>1</v>
      </c>
    </row>
    <row r="59" spans="1:8" ht="12" customHeight="1" x14ac:dyDescent="0.25"/>
    <row r="60" spans="1:8" ht="12" customHeight="1" x14ac:dyDescent="0.25"/>
    <row r="61" spans="1:8" ht="12" customHeight="1" x14ac:dyDescent="0.25"/>
    <row r="62" spans="1:8" ht="12" customHeight="1" x14ac:dyDescent="0.25"/>
    <row r="63" spans="1:8" ht="12" customHeight="1" x14ac:dyDescent="0.25"/>
    <row r="64" spans="1:8" ht="12" customHeight="1" x14ac:dyDescent="0.25"/>
    <row r="65" spans="1:1" ht="12" customHeight="1" x14ac:dyDescent="0.25"/>
    <row r="66" spans="1:1" ht="12" customHeight="1" x14ac:dyDescent="0.25"/>
    <row r="67" spans="1:1" ht="12" customHeight="1" x14ac:dyDescent="0.25">
      <c r="A67" s="16"/>
    </row>
    <row r="68" spans="1:1" ht="12" customHeight="1" x14ac:dyDescent="0.25"/>
    <row r="69" spans="1:1" ht="12" customHeight="1" x14ac:dyDescent="0.25"/>
    <row r="70" spans="1:1" ht="12" customHeight="1" x14ac:dyDescent="0.25"/>
    <row r="71" spans="1:1" ht="12" customHeight="1" x14ac:dyDescent="0.25"/>
    <row r="72" spans="1:1" ht="12" customHeight="1" x14ac:dyDescent="0.25"/>
    <row r="73" spans="1:1" ht="12" customHeight="1" x14ac:dyDescent="0.25"/>
    <row r="74" spans="1:1" ht="12" customHeight="1" x14ac:dyDescent="0.25"/>
    <row r="75" spans="1:1" ht="12" customHeight="1" x14ac:dyDescent="0.25"/>
    <row r="76" spans="1:1" ht="12" customHeight="1" x14ac:dyDescent="0.25"/>
    <row r="77" spans="1:1" ht="12" customHeight="1" x14ac:dyDescent="0.25"/>
    <row r="78" spans="1:1" ht="12" customHeight="1" x14ac:dyDescent="0.25"/>
    <row r="79" spans="1:1" ht="12" customHeight="1" x14ac:dyDescent="0.25"/>
    <row r="80" spans="1:1" ht="12" customHeight="1" x14ac:dyDescent="0.25"/>
    <row r="81" ht="12" customHeight="1" x14ac:dyDescent="0.25"/>
    <row r="82" ht="12" customHeight="1" x14ac:dyDescent="0.25"/>
    <row r="83" ht="12" customHeight="1" x14ac:dyDescent="0.25"/>
    <row r="84" ht="12" customHeight="1" x14ac:dyDescent="0.25"/>
    <row r="85" ht="12" customHeight="1" x14ac:dyDescent="0.25"/>
    <row r="86" ht="12" customHeight="1" x14ac:dyDescent="0.25"/>
    <row r="87" ht="12" customHeight="1" x14ac:dyDescent="0.25"/>
    <row r="88" ht="12" customHeight="1" x14ac:dyDescent="0.25"/>
    <row r="89" ht="12" customHeight="1" x14ac:dyDescent="0.25"/>
    <row r="90" ht="12" customHeight="1" x14ac:dyDescent="0.25"/>
    <row r="91" ht="12" customHeight="1" x14ac:dyDescent="0.25"/>
    <row r="92" ht="12" customHeight="1" x14ac:dyDescent="0.25"/>
    <row r="93" ht="12" customHeight="1" x14ac:dyDescent="0.25"/>
    <row r="94" ht="12" customHeight="1" x14ac:dyDescent="0.25"/>
    <row r="95" ht="12" customHeight="1" x14ac:dyDescent="0.25"/>
    <row r="96" ht="12" customHeight="1" x14ac:dyDescent="0.25"/>
    <row r="97" ht="12" customHeight="1" x14ac:dyDescent="0.25"/>
    <row r="98" ht="12" customHeight="1" x14ac:dyDescent="0.25"/>
    <row r="99" ht="12" customHeight="1" x14ac:dyDescent="0.25"/>
    <row r="100" ht="12" customHeight="1" x14ac:dyDescent="0.25"/>
    <row r="101" ht="12" customHeight="1" x14ac:dyDescent="0.25"/>
    <row r="102" ht="12" customHeight="1" x14ac:dyDescent="0.25"/>
    <row r="103" ht="12" customHeight="1" x14ac:dyDescent="0.25"/>
    <row r="104" ht="12" customHeight="1" x14ac:dyDescent="0.25"/>
    <row r="105" ht="12" customHeight="1" x14ac:dyDescent="0.25"/>
    <row r="106" ht="12" customHeight="1" x14ac:dyDescent="0.25"/>
    <row r="107" ht="12" customHeight="1" x14ac:dyDescent="0.25"/>
    <row r="108" ht="12" customHeight="1" x14ac:dyDescent="0.25"/>
    <row r="109" ht="12" customHeight="1" x14ac:dyDescent="0.25"/>
    <row r="110" ht="12" customHeight="1" x14ac:dyDescent="0.25"/>
    <row r="111" ht="12" customHeight="1" x14ac:dyDescent="0.25"/>
    <row r="112"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22" ht="12" customHeight="1" x14ac:dyDescent="0.25"/>
    <row r="123" ht="12" customHeight="1" x14ac:dyDescent="0.25"/>
    <row r="124" ht="12" customHeight="1" x14ac:dyDescent="0.25"/>
    <row r="125" ht="12" customHeight="1" x14ac:dyDescent="0.25"/>
    <row r="126" ht="12" customHeight="1" x14ac:dyDescent="0.25"/>
    <row r="127" ht="12" customHeight="1" x14ac:dyDescent="0.25"/>
    <row r="128"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row r="151" ht="12" customHeight="1" x14ac:dyDescent="0.25"/>
    <row r="152" ht="12" customHeight="1" x14ac:dyDescent="0.25"/>
    <row r="153" ht="12" customHeight="1" x14ac:dyDescent="0.25"/>
    <row r="154" ht="12" customHeight="1" x14ac:dyDescent="0.25"/>
    <row r="155" ht="12" customHeight="1" x14ac:dyDescent="0.25"/>
    <row r="156" ht="12" customHeight="1" x14ac:dyDescent="0.25"/>
    <row r="157" ht="12" customHeight="1" x14ac:dyDescent="0.25"/>
    <row r="158" ht="12" customHeight="1" x14ac:dyDescent="0.25"/>
    <row r="159" ht="12" customHeight="1" x14ac:dyDescent="0.25"/>
    <row r="160" ht="12" customHeight="1" x14ac:dyDescent="0.25"/>
    <row r="161" ht="12" customHeight="1" x14ac:dyDescent="0.25"/>
    <row r="162" ht="12" customHeight="1" x14ac:dyDescent="0.25"/>
    <row r="163" ht="12" customHeight="1" x14ac:dyDescent="0.25"/>
    <row r="164" ht="12" customHeight="1" x14ac:dyDescent="0.25"/>
    <row r="165" ht="12" customHeight="1" x14ac:dyDescent="0.25"/>
    <row r="166" ht="12" customHeight="1" x14ac:dyDescent="0.25"/>
    <row r="167" ht="12" customHeight="1" x14ac:dyDescent="0.25"/>
    <row r="168" ht="12" customHeight="1" x14ac:dyDescent="0.25"/>
    <row r="169" ht="12" customHeight="1" x14ac:dyDescent="0.25"/>
    <row r="170" ht="12" customHeight="1" x14ac:dyDescent="0.25"/>
    <row r="171" ht="12" customHeight="1" x14ac:dyDescent="0.25"/>
    <row r="172" ht="12" customHeight="1" x14ac:dyDescent="0.25"/>
    <row r="173" ht="12" customHeight="1" x14ac:dyDescent="0.25"/>
    <row r="174" ht="12" customHeight="1" x14ac:dyDescent="0.25"/>
    <row r="175" ht="12" customHeight="1" x14ac:dyDescent="0.25"/>
    <row r="176" ht="12" customHeight="1" x14ac:dyDescent="0.25"/>
    <row r="177" ht="12" customHeight="1" x14ac:dyDescent="0.25"/>
    <row r="178" ht="12" customHeight="1" x14ac:dyDescent="0.25"/>
    <row r="179" ht="12" customHeight="1" x14ac:dyDescent="0.25"/>
    <row r="180" ht="12" customHeight="1" x14ac:dyDescent="0.25"/>
    <row r="181" ht="12" customHeight="1" x14ac:dyDescent="0.25"/>
    <row r="182" ht="12" customHeight="1" x14ac:dyDescent="0.25"/>
    <row r="183" ht="12" customHeight="1" x14ac:dyDescent="0.25"/>
    <row r="184" ht="12" customHeight="1" x14ac:dyDescent="0.25"/>
    <row r="185" ht="12" customHeight="1" x14ac:dyDescent="0.25"/>
    <row r="186" ht="12" customHeight="1" x14ac:dyDescent="0.25"/>
    <row r="187" ht="12" customHeight="1" x14ac:dyDescent="0.25"/>
    <row r="188" ht="12" customHeight="1" x14ac:dyDescent="0.25"/>
    <row r="189" ht="12" customHeight="1" x14ac:dyDescent="0.25"/>
    <row r="190" ht="12" customHeight="1" x14ac:dyDescent="0.25"/>
    <row r="191" ht="12" customHeight="1" x14ac:dyDescent="0.25"/>
    <row r="192" ht="12" customHeight="1" x14ac:dyDescent="0.25"/>
    <row r="193" ht="12" customHeight="1" x14ac:dyDescent="0.25"/>
    <row r="194" ht="12" customHeight="1" x14ac:dyDescent="0.25"/>
    <row r="195" ht="12" customHeight="1" x14ac:dyDescent="0.25"/>
    <row r="196" ht="12" customHeight="1" x14ac:dyDescent="0.25"/>
    <row r="197" ht="12" customHeight="1" x14ac:dyDescent="0.25"/>
    <row r="198" ht="12" customHeight="1" x14ac:dyDescent="0.25"/>
    <row r="199" ht="12" customHeight="1" x14ac:dyDescent="0.25"/>
    <row r="200" ht="12" customHeight="1" x14ac:dyDescent="0.25"/>
    <row r="201" ht="12" customHeight="1" x14ac:dyDescent="0.25"/>
    <row r="202" ht="12" customHeight="1" x14ac:dyDescent="0.25"/>
    <row r="203" ht="12" customHeight="1" x14ac:dyDescent="0.25"/>
    <row r="204" ht="12" customHeight="1" x14ac:dyDescent="0.25"/>
    <row r="205" ht="12" customHeight="1" x14ac:dyDescent="0.25"/>
    <row r="206" ht="12" customHeight="1" x14ac:dyDescent="0.25"/>
    <row r="207" ht="12" customHeight="1" x14ac:dyDescent="0.25"/>
    <row r="208" ht="12" customHeight="1" x14ac:dyDescent="0.25"/>
    <row r="209" ht="12" customHeight="1" x14ac:dyDescent="0.25"/>
    <row r="210" ht="12" customHeight="1" x14ac:dyDescent="0.25"/>
    <row r="211" ht="12" customHeight="1" x14ac:dyDescent="0.25"/>
    <row r="212" ht="12" customHeight="1" x14ac:dyDescent="0.25"/>
    <row r="213" ht="12" customHeight="1" x14ac:dyDescent="0.25"/>
    <row r="214" ht="12" customHeight="1" x14ac:dyDescent="0.25"/>
    <row r="215" ht="12" customHeight="1" x14ac:dyDescent="0.25"/>
    <row r="216" ht="12" customHeight="1" x14ac:dyDescent="0.25"/>
    <row r="217" ht="12" customHeight="1" x14ac:dyDescent="0.25"/>
    <row r="218" ht="12" customHeight="1" x14ac:dyDescent="0.25"/>
    <row r="219" ht="12" customHeight="1" x14ac:dyDescent="0.25"/>
    <row r="220" ht="12" customHeight="1" x14ac:dyDescent="0.25"/>
    <row r="221" ht="12" customHeight="1" x14ac:dyDescent="0.25"/>
    <row r="222" ht="12" customHeight="1" x14ac:dyDescent="0.25"/>
    <row r="223" ht="12" customHeight="1" x14ac:dyDescent="0.25"/>
    <row r="224" ht="12" customHeight="1" x14ac:dyDescent="0.25"/>
    <row r="225" ht="12" customHeight="1" x14ac:dyDescent="0.25"/>
    <row r="226" ht="12" customHeight="1" x14ac:dyDescent="0.25"/>
    <row r="227" ht="12" customHeight="1" x14ac:dyDescent="0.25"/>
    <row r="228" ht="12" customHeight="1" x14ac:dyDescent="0.25"/>
    <row r="229" ht="12" customHeight="1" x14ac:dyDescent="0.25"/>
    <row r="230" ht="12" customHeight="1" x14ac:dyDescent="0.25"/>
    <row r="231" ht="12" customHeight="1" x14ac:dyDescent="0.25"/>
    <row r="232" ht="12" customHeight="1" x14ac:dyDescent="0.25"/>
    <row r="233" ht="12" customHeight="1" x14ac:dyDescent="0.25"/>
    <row r="234" ht="12" customHeight="1" x14ac:dyDescent="0.25"/>
    <row r="235" ht="12" customHeight="1" x14ac:dyDescent="0.25"/>
    <row r="236" ht="12" customHeight="1" x14ac:dyDescent="0.25"/>
    <row r="237" ht="12" customHeight="1" x14ac:dyDescent="0.25"/>
    <row r="238" ht="12" customHeight="1" x14ac:dyDescent="0.25"/>
    <row r="239" ht="12" customHeight="1" x14ac:dyDescent="0.25"/>
    <row r="240" ht="12" customHeight="1" x14ac:dyDescent="0.25"/>
    <row r="241" ht="12" customHeight="1" x14ac:dyDescent="0.25"/>
    <row r="242" ht="12" customHeight="1" x14ac:dyDescent="0.25"/>
    <row r="243" ht="12" customHeight="1" x14ac:dyDescent="0.25"/>
    <row r="244" ht="12" customHeight="1" x14ac:dyDescent="0.25"/>
    <row r="245" ht="12" customHeight="1" x14ac:dyDescent="0.25"/>
    <row r="246" ht="12" customHeight="1" x14ac:dyDescent="0.25"/>
    <row r="247" ht="12" customHeight="1" x14ac:dyDescent="0.25"/>
    <row r="248" ht="12" customHeight="1" x14ac:dyDescent="0.25"/>
    <row r="249" ht="12" customHeight="1" x14ac:dyDescent="0.25"/>
    <row r="250" ht="12" customHeight="1" x14ac:dyDescent="0.25"/>
    <row r="251" ht="12" customHeight="1" x14ac:dyDescent="0.25"/>
    <row r="252" ht="12" customHeight="1" x14ac:dyDescent="0.25"/>
    <row r="253" ht="12" customHeight="1" x14ac:dyDescent="0.25"/>
    <row r="254" ht="12" customHeight="1" x14ac:dyDescent="0.25"/>
    <row r="255" ht="12" customHeight="1" x14ac:dyDescent="0.25"/>
    <row r="256" ht="12" customHeight="1" x14ac:dyDescent="0.25"/>
    <row r="257" ht="12" customHeight="1" x14ac:dyDescent="0.25"/>
    <row r="258" ht="12" customHeight="1" x14ac:dyDescent="0.25"/>
    <row r="259" ht="12" customHeight="1" x14ac:dyDescent="0.25"/>
    <row r="260" ht="12" customHeight="1" x14ac:dyDescent="0.25"/>
    <row r="261" ht="12" customHeight="1" x14ac:dyDescent="0.25"/>
    <row r="262" ht="12" customHeight="1" x14ac:dyDescent="0.25"/>
    <row r="263" ht="12" customHeight="1" x14ac:dyDescent="0.25"/>
    <row r="264" ht="12" customHeight="1" x14ac:dyDescent="0.25"/>
    <row r="265" ht="12" customHeight="1" x14ac:dyDescent="0.25"/>
    <row r="266" ht="12" customHeight="1" x14ac:dyDescent="0.25"/>
    <row r="267" ht="12" customHeight="1" x14ac:dyDescent="0.25"/>
    <row r="268" ht="12" customHeight="1" x14ac:dyDescent="0.25"/>
    <row r="269" ht="12" customHeight="1" x14ac:dyDescent="0.25"/>
    <row r="270" ht="12" customHeight="1" x14ac:dyDescent="0.25"/>
    <row r="271" ht="12" customHeight="1" x14ac:dyDescent="0.25"/>
    <row r="272" ht="12" customHeight="1" x14ac:dyDescent="0.25"/>
    <row r="273" ht="12" customHeight="1" x14ac:dyDescent="0.25"/>
    <row r="274" ht="12" customHeight="1" x14ac:dyDescent="0.25"/>
    <row r="275" ht="12" customHeight="1" x14ac:dyDescent="0.25"/>
    <row r="276" ht="12" customHeight="1" x14ac:dyDescent="0.25"/>
    <row r="277" ht="12" customHeight="1" x14ac:dyDescent="0.25"/>
    <row r="278" ht="12" customHeight="1" x14ac:dyDescent="0.25"/>
    <row r="279" ht="12" customHeight="1" x14ac:dyDescent="0.25"/>
    <row r="280" ht="12" customHeight="1" x14ac:dyDescent="0.25"/>
    <row r="281" ht="12" customHeight="1" x14ac:dyDescent="0.25"/>
    <row r="282" ht="12" customHeight="1" x14ac:dyDescent="0.25"/>
    <row r="283" ht="12" customHeight="1" x14ac:dyDescent="0.25"/>
    <row r="284" ht="12" customHeight="1" x14ac:dyDescent="0.25"/>
    <row r="285" ht="12" customHeight="1" x14ac:dyDescent="0.25"/>
    <row r="286" ht="12" customHeight="1" x14ac:dyDescent="0.25"/>
    <row r="287" ht="12" customHeight="1" x14ac:dyDescent="0.25"/>
    <row r="288" ht="12" customHeight="1" x14ac:dyDescent="0.25"/>
    <row r="289" ht="12" customHeight="1" x14ac:dyDescent="0.25"/>
    <row r="290" ht="12" customHeight="1" x14ac:dyDescent="0.25"/>
    <row r="291" ht="12" customHeight="1" x14ac:dyDescent="0.25"/>
    <row r="292" ht="12" customHeight="1" x14ac:dyDescent="0.25"/>
    <row r="293" ht="12" customHeight="1" x14ac:dyDescent="0.25"/>
    <row r="294" ht="12" customHeight="1" x14ac:dyDescent="0.25"/>
    <row r="295" ht="12" customHeight="1" x14ac:dyDescent="0.25"/>
    <row r="296" ht="12" customHeight="1" x14ac:dyDescent="0.25"/>
    <row r="297" ht="12" customHeight="1" x14ac:dyDescent="0.25"/>
    <row r="298" ht="12" customHeight="1" x14ac:dyDescent="0.25"/>
    <row r="299" ht="12" customHeight="1" x14ac:dyDescent="0.25"/>
    <row r="300" ht="12" customHeight="1" x14ac:dyDescent="0.25"/>
    <row r="301" ht="12" customHeight="1" x14ac:dyDescent="0.25"/>
    <row r="302" ht="12" customHeight="1" x14ac:dyDescent="0.25"/>
    <row r="303" ht="12" customHeight="1" x14ac:dyDescent="0.25"/>
    <row r="304" ht="12" customHeight="1" x14ac:dyDescent="0.25"/>
    <row r="305" ht="12" customHeight="1" x14ac:dyDescent="0.25"/>
    <row r="306" ht="12" customHeight="1" x14ac:dyDescent="0.25"/>
    <row r="307" ht="12" customHeight="1" x14ac:dyDescent="0.25"/>
    <row r="308" ht="12" customHeight="1" x14ac:dyDescent="0.25"/>
    <row r="309" ht="12" customHeight="1" x14ac:dyDescent="0.25"/>
    <row r="310" ht="12" customHeight="1" x14ac:dyDescent="0.25"/>
    <row r="311" ht="12" customHeight="1" x14ac:dyDescent="0.25"/>
    <row r="312" ht="12" customHeight="1" x14ac:dyDescent="0.25"/>
    <row r="313" ht="12" customHeight="1" x14ac:dyDescent="0.25"/>
    <row r="314" ht="12" customHeight="1" x14ac:dyDescent="0.25"/>
    <row r="315" ht="12" customHeight="1" x14ac:dyDescent="0.25"/>
    <row r="316" ht="12" customHeight="1" x14ac:dyDescent="0.25"/>
    <row r="317" ht="12" customHeight="1" x14ac:dyDescent="0.25"/>
    <row r="318" ht="12" customHeight="1" x14ac:dyDescent="0.25"/>
    <row r="319" ht="12" customHeight="1" x14ac:dyDescent="0.25"/>
    <row r="320" ht="12" customHeight="1" x14ac:dyDescent="0.25"/>
    <row r="321" ht="12" customHeight="1" x14ac:dyDescent="0.25"/>
    <row r="322" ht="12" customHeight="1" x14ac:dyDescent="0.25"/>
    <row r="323" ht="12" customHeight="1" x14ac:dyDescent="0.25"/>
    <row r="324" ht="12" customHeight="1" x14ac:dyDescent="0.25"/>
    <row r="325" ht="12" customHeight="1" x14ac:dyDescent="0.25"/>
    <row r="326" ht="12" customHeight="1" x14ac:dyDescent="0.25"/>
    <row r="327" ht="12" customHeight="1" x14ac:dyDescent="0.25"/>
    <row r="328" ht="12" customHeight="1" x14ac:dyDescent="0.25"/>
    <row r="329" ht="12" customHeight="1" x14ac:dyDescent="0.25"/>
    <row r="330" ht="12" customHeight="1" x14ac:dyDescent="0.25"/>
    <row r="331" ht="12" customHeight="1" x14ac:dyDescent="0.25"/>
    <row r="332" ht="12" customHeight="1" x14ac:dyDescent="0.25"/>
    <row r="333" ht="12" customHeight="1" x14ac:dyDescent="0.25"/>
    <row r="334" ht="12" customHeight="1" x14ac:dyDescent="0.25"/>
    <row r="335" ht="12" customHeight="1" x14ac:dyDescent="0.25"/>
    <row r="336" ht="12" customHeight="1" x14ac:dyDescent="0.25"/>
    <row r="337" ht="12" customHeight="1" x14ac:dyDescent="0.25"/>
    <row r="338" ht="12" customHeight="1" x14ac:dyDescent="0.25"/>
    <row r="339" ht="12" customHeight="1" x14ac:dyDescent="0.25"/>
    <row r="340" ht="12" customHeight="1" x14ac:dyDescent="0.25"/>
    <row r="341" ht="12" customHeight="1" x14ac:dyDescent="0.25"/>
    <row r="342" ht="12" customHeight="1" x14ac:dyDescent="0.25"/>
    <row r="343" ht="12" customHeight="1" x14ac:dyDescent="0.25"/>
    <row r="344" ht="12" customHeight="1" x14ac:dyDescent="0.25"/>
    <row r="345" ht="12" customHeight="1" x14ac:dyDescent="0.25"/>
    <row r="346" ht="12" customHeight="1" x14ac:dyDescent="0.25"/>
    <row r="347" ht="12" customHeight="1" x14ac:dyDescent="0.25"/>
    <row r="348" ht="12" customHeight="1" x14ac:dyDescent="0.25"/>
    <row r="349" ht="12" customHeight="1" x14ac:dyDescent="0.25"/>
    <row r="350" ht="12" customHeight="1" x14ac:dyDescent="0.25"/>
    <row r="351" ht="12" customHeight="1" x14ac:dyDescent="0.25"/>
    <row r="352" ht="12" customHeight="1" x14ac:dyDescent="0.25"/>
    <row r="353" ht="12" customHeight="1" x14ac:dyDescent="0.25"/>
    <row r="354" ht="12" customHeight="1" x14ac:dyDescent="0.25"/>
    <row r="355" ht="12" customHeight="1" x14ac:dyDescent="0.25"/>
    <row r="356" ht="12" customHeight="1" x14ac:dyDescent="0.25"/>
    <row r="357" ht="12" customHeight="1" x14ac:dyDescent="0.25"/>
    <row r="358" ht="12" customHeight="1" x14ac:dyDescent="0.25"/>
    <row r="359" ht="12" customHeight="1" x14ac:dyDescent="0.25"/>
    <row r="360" ht="12" customHeight="1" x14ac:dyDescent="0.25"/>
    <row r="361" ht="12" customHeight="1" x14ac:dyDescent="0.25"/>
    <row r="362" ht="12" customHeight="1" x14ac:dyDescent="0.25"/>
    <row r="363" ht="12" customHeight="1" x14ac:dyDescent="0.25"/>
    <row r="364" ht="12" customHeight="1" x14ac:dyDescent="0.25"/>
    <row r="365" ht="12" customHeight="1" x14ac:dyDescent="0.25"/>
    <row r="366" ht="12" customHeight="1" x14ac:dyDescent="0.25"/>
    <row r="367" ht="12" customHeight="1" x14ac:dyDescent="0.25"/>
    <row r="368" ht="12" customHeight="1" x14ac:dyDescent="0.25"/>
    <row r="369" ht="12" customHeight="1" x14ac:dyDescent="0.25"/>
    <row r="370" ht="12" customHeight="1" x14ac:dyDescent="0.25"/>
    <row r="371" ht="12" customHeight="1" x14ac:dyDescent="0.25"/>
    <row r="372" ht="12" customHeight="1" x14ac:dyDescent="0.25"/>
    <row r="373" ht="12" customHeight="1" x14ac:dyDescent="0.25"/>
    <row r="374" ht="12" customHeight="1" x14ac:dyDescent="0.25"/>
    <row r="375" ht="12" customHeight="1" x14ac:dyDescent="0.25"/>
    <row r="376" ht="12" customHeight="1" x14ac:dyDescent="0.25"/>
    <row r="377" ht="12" customHeight="1" x14ac:dyDescent="0.25"/>
    <row r="378" ht="12" customHeight="1" x14ac:dyDescent="0.25"/>
    <row r="379" ht="12" customHeight="1" x14ac:dyDescent="0.25"/>
    <row r="380" ht="12" customHeight="1" x14ac:dyDescent="0.25"/>
    <row r="381" ht="12" customHeight="1" x14ac:dyDescent="0.25"/>
    <row r="382" ht="12" customHeight="1" x14ac:dyDescent="0.25"/>
    <row r="383" ht="12" customHeight="1" x14ac:dyDescent="0.25"/>
    <row r="384" ht="12" customHeight="1" x14ac:dyDescent="0.25"/>
    <row r="385" ht="12" customHeight="1" x14ac:dyDescent="0.25"/>
    <row r="386" ht="12" customHeight="1" x14ac:dyDescent="0.25"/>
    <row r="387" ht="12" customHeight="1" x14ac:dyDescent="0.25"/>
    <row r="388" ht="12" customHeight="1" x14ac:dyDescent="0.25"/>
    <row r="389" ht="12" customHeight="1" x14ac:dyDescent="0.25"/>
    <row r="390" ht="12" customHeight="1" x14ac:dyDescent="0.25"/>
    <row r="391" ht="12" customHeight="1" x14ac:dyDescent="0.25"/>
    <row r="392" ht="12" customHeight="1" x14ac:dyDescent="0.25"/>
    <row r="393" ht="12" customHeight="1" x14ac:dyDescent="0.25"/>
    <row r="394" ht="12" customHeight="1" x14ac:dyDescent="0.25"/>
    <row r="395" ht="12" customHeight="1" x14ac:dyDescent="0.25"/>
    <row r="396" ht="12" customHeight="1" x14ac:dyDescent="0.25"/>
    <row r="397" ht="12" customHeight="1" x14ac:dyDescent="0.25"/>
    <row r="398" ht="12" customHeight="1" x14ac:dyDescent="0.25"/>
    <row r="399" ht="12" customHeight="1" x14ac:dyDescent="0.25"/>
    <row r="400" ht="12" customHeight="1" x14ac:dyDescent="0.25"/>
    <row r="401" ht="12" customHeight="1" x14ac:dyDescent="0.25"/>
    <row r="402" ht="12" customHeight="1" x14ac:dyDescent="0.25"/>
    <row r="403" ht="12" customHeight="1" x14ac:dyDescent="0.25"/>
    <row r="404" ht="12" customHeight="1" x14ac:dyDescent="0.25"/>
    <row r="405" ht="12" customHeight="1" x14ac:dyDescent="0.25"/>
    <row r="406" ht="12" customHeight="1" x14ac:dyDescent="0.25"/>
    <row r="407" ht="12" customHeight="1" x14ac:dyDescent="0.25"/>
    <row r="408" ht="12" customHeight="1" x14ac:dyDescent="0.25"/>
    <row r="409" ht="12" customHeight="1" x14ac:dyDescent="0.25"/>
    <row r="410" ht="12" customHeight="1" x14ac:dyDescent="0.25"/>
    <row r="411" ht="12" customHeight="1" x14ac:dyDescent="0.25"/>
    <row r="412" ht="12" customHeight="1" x14ac:dyDescent="0.25"/>
    <row r="413" ht="12" customHeight="1" x14ac:dyDescent="0.25"/>
    <row r="414" ht="12" customHeight="1" x14ac:dyDescent="0.25"/>
    <row r="415" ht="12" customHeight="1" x14ac:dyDescent="0.25"/>
    <row r="416" ht="12" customHeight="1" x14ac:dyDescent="0.25"/>
    <row r="417" ht="12" customHeight="1" x14ac:dyDescent="0.25"/>
    <row r="418" ht="12" customHeight="1" x14ac:dyDescent="0.25"/>
    <row r="419" ht="12" customHeight="1" x14ac:dyDescent="0.25"/>
    <row r="420" ht="12" customHeight="1" x14ac:dyDescent="0.25"/>
    <row r="421" ht="12" customHeight="1" x14ac:dyDescent="0.25"/>
    <row r="422" ht="12" customHeight="1" x14ac:dyDescent="0.25"/>
    <row r="423" ht="12" customHeight="1" x14ac:dyDescent="0.25"/>
    <row r="424" ht="12" customHeight="1" x14ac:dyDescent="0.25"/>
    <row r="425" ht="12" customHeight="1" x14ac:dyDescent="0.25"/>
    <row r="426" ht="12" customHeight="1" x14ac:dyDescent="0.25"/>
    <row r="427" ht="12" customHeight="1" x14ac:dyDescent="0.25"/>
    <row r="428" ht="12" customHeight="1" x14ac:dyDescent="0.25"/>
    <row r="429" ht="12" customHeight="1" x14ac:dyDescent="0.25"/>
    <row r="430" ht="12" customHeight="1" x14ac:dyDescent="0.25"/>
    <row r="431" ht="12" customHeight="1" x14ac:dyDescent="0.25"/>
    <row r="432" ht="12" customHeight="1" x14ac:dyDescent="0.25"/>
    <row r="433" ht="12" customHeight="1" x14ac:dyDescent="0.25"/>
    <row r="434" ht="12" customHeight="1" x14ac:dyDescent="0.25"/>
    <row r="435" ht="12" customHeight="1" x14ac:dyDescent="0.25"/>
    <row r="436" ht="12" customHeight="1" x14ac:dyDescent="0.25"/>
    <row r="437" ht="12" customHeight="1" x14ac:dyDescent="0.25"/>
    <row r="438" ht="12" customHeight="1" x14ac:dyDescent="0.25"/>
    <row r="439" ht="12" customHeight="1" x14ac:dyDescent="0.25"/>
    <row r="440" ht="12" customHeight="1" x14ac:dyDescent="0.25"/>
    <row r="441" ht="12" customHeight="1" x14ac:dyDescent="0.25"/>
    <row r="442" ht="12" customHeight="1" x14ac:dyDescent="0.25"/>
    <row r="443" ht="12" customHeight="1" x14ac:dyDescent="0.25"/>
    <row r="444" ht="12" customHeight="1" x14ac:dyDescent="0.25"/>
    <row r="445" ht="12" customHeight="1" x14ac:dyDescent="0.25"/>
    <row r="446" ht="12" customHeight="1" x14ac:dyDescent="0.25"/>
    <row r="447" ht="12" customHeight="1" x14ac:dyDescent="0.25"/>
    <row r="448" ht="12" customHeight="1" x14ac:dyDescent="0.25"/>
    <row r="449" ht="12" customHeight="1" x14ac:dyDescent="0.25"/>
    <row r="450" ht="12" customHeight="1" x14ac:dyDescent="0.25"/>
    <row r="451" ht="12" customHeight="1" x14ac:dyDescent="0.25"/>
    <row r="452" ht="12" customHeight="1" x14ac:dyDescent="0.25"/>
    <row r="453" ht="12" customHeight="1" x14ac:dyDescent="0.25"/>
    <row r="454" ht="12" customHeight="1" x14ac:dyDescent="0.25"/>
    <row r="455" ht="12" customHeight="1" x14ac:dyDescent="0.25"/>
    <row r="456" ht="12" customHeight="1" x14ac:dyDescent="0.25"/>
    <row r="457" ht="12" customHeight="1" x14ac:dyDescent="0.25"/>
    <row r="458" ht="12" customHeight="1" x14ac:dyDescent="0.25"/>
    <row r="459" ht="12" customHeight="1" x14ac:dyDescent="0.25"/>
    <row r="460" ht="12" customHeight="1" x14ac:dyDescent="0.25"/>
    <row r="461" ht="12" customHeight="1" x14ac:dyDescent="0.25"/>
    <row r="462" ht="12" customHeight="1" x14ac:dyDescent="0.25"/>
    <row r="463" ht="12" customHeight="1" x14ac:dyDescent="0.25"/>
    <row r="464" ht="12" customHeight="1" x14ac:dyDescent="0.25"/>
    <row r="465" ht="12" customHeight="1" x14ac:dyDescent="0.25"/>
    <row r="466" ht="12" customHeight="1" x14ac:dyDescent="0.25"/>
    <row r="467" ht="12" customHeight="1" x14ac:dyDescent="0.25"/>
    <row r="468" ht="12" customHeight="1" x14ac:dyDescent="0.25"/>
    <row r="469" ht="12" customHeight="1" x14ac:dyDescent="0.25"/>
    <row r="470" ht="12" customHeight="1" x14ac:dyDescent="0.25"/>
    <row r="471" ht="12" customHeight="1" x14ac:dyDescent="0.25"/>
    <row r="472" ht="12" customHeight="1" x14ac:dyDescent="0.25"/>
    <row r="473" ht="12" customHeight="1" x14ac:dyDescent="0.25"/>
    <row r="474" ht="12" customHeight="1" x14ac:dyDescent="0.25"/>
    <row r="475" ht="12" customHeight="1" x14ac:dyDescent="0.25"/>
    <row r="476" ht="12" customHeight="1" x14ac:dyDescent="0.25"/>
    <row r="477" ht="12" customHeight="1" x14ac:dyDescent="0.25"/>
    <row r="478" ht="12" customHeight="1" x14ac:dyDescent="0.25"/>
    <row r="479" ht="12" customHeight="1" x14ac:dyDescent="0.25"/>
    <row r="480" ht="12" customHeight="1" x14ac:dyDescent="0.25"/>
    <row r="481" ht="12" customHeight="1" x14ac:dyDescent="0.25"/>
    <row r="482" ht="12" customHeight="1" x14ac:dyDescent="0.25"/>
    <row r="483" ht="12" customHeight="1" x14ac:dyDescent="0.25"/>
    <row r="484" ht="12" customHeight="1" x14ac:dyDescent="0.25"/>
    <row r="485" ht="12" customHeight="1" x14ac:dyDescent="0.25"/>
    <row r="486" ht="12" customHeight="1" x14ac:dyDescent="0.25"/>
    <row r="487" ht="12" customHeight="1" x14ac:dyDescent="0.25"/>
    <row r="488" ht="12" customHeight="1" x14ac:dyDescent="0.25"/>
    <row r="489" ht="12" customHeight="1" x14ac:dyDescent="0.25"/>
    <row r="490" ht="12" customHeight="1" x14ac:dyDescent="0.25"/>
    <row r="491" ht="12" customHeight="1" x14ac:dyDescent="0.25"/>
    <row r="492" ht="12" customHeight="1" x14ac:dyDescent="0.25"/>
    <row r="493" ht="12" customHeight="1" x14ac:dyDescent="0.25"/>
    <row r="494" ht="12" customHeight="1" x14ac:dyDescent="0.25"/>
    <row r="495" ht="12" customHeight="1" x14ac:dyDescent="0.25"/>
    <row r="496" ht="12" customHeight="1" x14ac:dyDescent="0.25"/>
    <row r="497" ht="12" customHeight="1" x14ac:dyDescent="0.25"/>
    <row r="498" ht="12" customHeight="1" x14ac:dyDescent="0.25"/>
    <row r="499" ht="12" customHeight="1" x14ac:dyDescent="0.25"/>
    <row r="500" ht="12" customHeight="1" x14ac:dyDescent="0.25"/>
    <row r="501" ht="12" customHeight="1" x14ac:dyDescent="0.25"/>
    <row r="502" ht="12" customHeight="1" x14ac:dyDescent="0.25"/>
    <row r="503" ht="12" customHeight="1" x14ac:dyDescent="0.25"/>
    <row r="504" ht="12" customHeight="1" x14ac:dyDescent="0.25"/>
    <row r="505" ht="12" customHeight="1" x14ac:dyDescent="0.25"/>
    <row r="506" ht="12" customHeight="1" x14ac:dyDescent="0.25"/>
    <row r="507" ht="12" customHeight="1" x14ac:dyDescent="0.25"/>
    <row r="508" ht="12" customHeight="1" x14ac:dyDescent="0.25"/>
    <row r="509" ht="12" customHeight="1" x14ac:dyDescent="0.25"/>
    <row r="510" ht="12" customHeight="1" x14ac:dyDescent="0.25"/>
    <row r="511" ht="12" customHeight="1" x14ac:dyDescent="0.25"/>
    <row r="512" ht="12" customHeight="1" x14ac:dyDescent="0.25"/>
    <row r="513" ht="12" customHeight="1" x14ac:dyDescent="0.25"/>
    <row r="514" ht="12" customHeight="1" x14ac:dyDescent="0.25"/>
    <row r="515" ht="12" customHeight="1" x14ac:dyDescent="0.25"/>
    <row r="516" ht="12" customHeight="1" x14ac:dyDescent="0.25"/>
    <row r="517" ht="12" customHeight="1" x14ac:dyDescent="0.25"/>
    <row r="518" ht="12" customHeight="1" x14ac:dyDescent="0.25"/>
    <row r="519" ht="12" customHeight="1" x14ac:dyDescent="0.25"/>
    <row r="520" ht="12" customHeight="1" x14ac:dyDescent="0.25"/>
    <row r="521" ht="12" customHeight="1" x14ac:dyDescent="0.25"/>
    <row r="522" ht="12" customHeight="1" x14ac:dyDescent="0.25"/>
    <row r="523" ht="12" customHeight="1" x14ac:dyDescent="0.25"/>
    <row r="524" ht="12" customHeight="1" x14ac:dyDescent="0.25"/>
    <row r="525" ht="12" customHeight="1" x14ac:dyDescent="0.25"/>
    <row r="526" ht="12" customHeight="1" x14ac:dyDescent="0.25"/>
    <row r="527" ht="12" customHeight="1" x14ac:dyDescent="0.25"/>
    <row r="528" ht="12" customHeight="1" x14ac:dyDescent="0.25"/>
    <row r="529" ht="12" customHeight="1" x14ac:dyDescent="0.25"/>
    <row r="530" ht="12" customHeight="1" x14ac:dyDescent="0.25"/>
    <row r="531" ht="12" customHeight="1" x14ac:dyDescent="0.25"/>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row r="720" ht="12" customHeight="1" x14ac:dyDescent="0.25"/>
    <row r="721" ht="12" customHeight="1" x14ac:dyDescent="0.25"/>
    <row r="722" ht="12" customHeight="1" x14ac:dyDescent="0.25"/>
    <row r="723" ht="12" customHeight="1" x14ac:dyDescent="0.25"/>
    <row r="724" ht="12" customHeight="1" x14ac:dyDescent="0.25"/>
    <row r="725" ht="12" customHeight="1" x14ac:dyDescent="0.25"/>
    <row r="726" ht="12" customHeight="1" x14ac:dyDescent="0.25"/>
    <row r="727" ht="12" customHeight="1" x14ac:dyDescent="0.25"/>
    <row r="728" ht="12" customHeight="1" x14ac:dyDescent="0.25"/>
    <row r="729" ht="12" customHeight="1" x14ac:dyDescent="0.25"/>
    <row r="730" ht="12" customHeight="1" x14ac:dyDescent="0.25"/>
    <row r="731" ht="12" customHeight="1" x14ac:dyDescent="0.25"/>
    <row r="732" ht="12" customHeight="1" x14ac:dyDescent="0.25"/>
    <row r="733" ht="12" customHeight="1" x14ac:dyDescent="0.25"/>
    <row r="734" ht="12" customHeight="1" x14ac:dyDescent="0.25"/>
    <row r="735" ht="12" customHeight="1" x14ac:dyDescent="0.25"/>
    <row r="736" ht="12" customHeight="1" x14ac:dyDescent="0.25"/>
    <row r="737" ht="12" customHeight="1" x14ac:dyDescent="0.25"/>
    <row r="738" ht="12" customHeight="1" x14ac:dyDescent="0.25"/>
    <row r="739" ht="12" customHeight="1" x14ac:dyDescent="0.25"/>
    <row r="740" ht="12" customHeight="1" x14ac:dyDescent="0.25"/>
    <row r="741" ht="12" customHeight="1" x14ac:dyDescent="0.25"/>
    <row r="742" ht="12" customHeight="1" x14ac:dyDescent="0.25"/>
    <row r="743" ht="12" customHeight="1" x14ac:dyDescent="0.25"/>
    <row r="744" ht="12" customHeight="1" x14ac:dyDescent="0.25"/>
    <row r="745" ht="12" customHeight="1" x14ac:dyDescent="0.25"/>
    <row r="746" ht="12" customHeight="1" x14ac:dyDescent="0.25"/>
    <row r="747" ht="12" customHeight="1" x14ac:dyDescent="0.25"/>
    <row r="748" ht="12" customHeight="1" x14ac:dyDescent="0.25"/>
    <row r="749" ht="12" customHeight="1" x14ac:dyDescent="0.25"/>
    <row r="750" ht="12" customHeight="1" x14ac:dyDescent="0.25"/>
    <row r="751" ht="12" customHeight="1" x14ac:dyDescent="0.25"/>
    <row r="752" ht="12" customHeight="1" x14ac:dyDescent="0.25"/>
    <row r="753" ht="12" customHeight="1" x14ac:dyDescent="0.25"/>
    <row r="754" ht="12" customHeight="1" x14ac:dyDescent="0.25"/>
    <row r="755" ht="12" customHeight="1" x14ac:dyDescent="0.25"/>
    <row r="756" ht="12" customHeight="1" x14ac:dyDescent="0.25"/>
    <row r="757" ht="12" customHeight="1" x14ac:dyDescent="0.25"/>
    <row r="758" ht="12" customHeight="1" x14ac:dyDescent="0.25"/>
    <row r="759" ht="12" customHeight="1" x14ac:dyDescent="0.25"/>
    <row r="760" ht="12" customHeight="1" x14ac:dyDescent="0.25"/>
    <row r="761" ht="12" customHeight="1" x14ac:dyDescent="0.25"/>
    <row r="762" ht="12" customHeight="1" x14ac:dyDescent="0.25"/>
    <row r="763" ht="12" customHeight="1" x14ac:dyDescent="0.25"/>
    <row r="764" ht="12" customHeight="1" x14ac:dyDescent="0.25"/>
    <row r="765" ht="12" customHeight="1" x14ac:dyDescent="0.25"/>
    <row r="766" ht="12" customHeight="1" x14ac:dyDescent="0.25"/>
    <row r="767" ht="12" customHeight="1" x14ac:dyDescent="0.25"/>
    <row r="768" ht="12" customHeight="1" x14ac:dyDescent="0.25"/>
    <row r="769" ht="12" customHeight="1" x14ac:dyDescent="0.25"/>
    <row r="770" ht="12" customHeight="1" x14ac:dyDescent="0.25"/>
    <row r="771" ht="12" customHeight="1" x14ac:dyDescent="0.25"/>
    <row r="772" ht="12" customHeight="1" x14ac:dyDescent="0.25"/>
    <row r="773" ht="12" customHeight="1" x14ac:dyDescent="0.25"/>
    <row r="774" ht="12" customHeight="1" x14ac:dyDescent="0.25"/>
    <row r="775" ht="12" customHeight="1" x14ac:dyDescent="0.25"/>
    <row r="776" ht="12" customHeight="1" x14ac:dyDescent="0.25"/>
    <row r="777" ht="12" customHeight="1" x14ac:dyDescent="0.25"/>
    <row r="778" ht="12" customHeight="1" x14ac:dyDescent="0.25"/>
    <row r="779" ht="12" customHeight="1" x14ac:dyDescent="0.25"/>
    <row r="780" ht="12" customHeight="1" x14ac:dyDescent="0.25"/>
    <row r="781" ht="12" customHeight="1" x14ac:dyDescent="0.25"/>
    <row r="782" ht="12" customHeight="1" x14ac:dyDescent="0.25"/>
    <row r="783" ht="12" customHeight="1" x14ac:dyDescent="0.25"/>
    <row r="784" ht="12" customHeight="1" x14ac:dyDescent="0.25"/>
    <row r="785" ht="12" customHeight="1" x14ac:dyDescent="0.25"/>
    <row r="786" ht="12" customHeight="1" x14ac:dyDescent="0.25"/>
    <row r="787" ht="12" customHeight="1" x14ac:dyDescent="0.25"/>
    <row r="788" ht="12" customHeight="1" x14ac:dyDescent="0.25"/>
    <row r="789" ht="12" customHeight="1" x14ac:dyDescent="0.25"/>
    <row r="790" ht="12" customHeight="1" x14ac:dyDescent="0.25"/>
    <row r="791" ht="12" customHeight="1" x14ac:dyDescent="0.25"/>
    <row r="792" ht="12" customHeight="1" x14ac:dyDescent="0.25"/>
    <row r="793" ht="12" customHeight="1" x14ac:dyDescent="0.25"/>
    <row r="794" ht="12" customHeight="1" x14ac:dyDescent="0.25"/>
    <row r="795" ht="12" customHeight="1" x14ac:dyDescent="0.25"/>
    <row r="796" ht="12" customHeight="1" x14ac:dyDescent="0.25"/>
    <row r="797" ht="12" customHeight="1" x14ac:dyDescent="0.25"/>
    <row r="798" ht="12" customHeight="1" x14ac:dyDescent="0.25"/>
    <row r="799" ht="12" customHeight="1" x14ac:dyDescent="0.25"/>
    <row r="800" ht="12" customHeight="1" x14ac:dyDescent="0.25"/>
    <row r="801" ht="12" customHeight="1" x14ac:dyDescent="0.25"/>
    <row r="802" ht="12" customHeight="1" x14ac:dyDescent="0.25"/>
    <row r="803" ht="12" customHeight="1" x14ac:dyDescent="0.25"/>
    <row r="804" ht="12" customHeight="1" x14ac:dyDescent="0.25"/>
    <row r="805" ht="12" customHeight="1" x14ac:dyDescent="0.25"/>
    <row r="806" ht="12" customHeight="1" x14ac:dyDescent="0.25"/>
    <row r="807" ht="12" customHeight="1" x14ac:dyDescent="0.25"/>
    <row r="808" ht="12" customHeight="1" x14ac:dyDescent="0.25"/>
    <row r="809" ht="12" customHeight="1" x14ac:dyDescent="0.25"/>
    <row r="810" ht="12" customHeight="1" x14ac:dyDescent="0.25"/>
    <row r="811" ht="12" customHeight="1" x14ac:dyDescent="0.25"/>
    <row r="812" ht="12" customHeight="1" x14ac:dyDescent="0.25"/>
    <row r="813" ht="12" customHeight="1" x14ac:dyDescent="0.25"/>
    <row r="814" ht="12" customHeight="1" x14ac:dyDescent="0.25"/>
    <row r="815" ht="12" customHeight="1" x14ac:dyDescent="0.25"/>
    <row r="816" ht="12" customHeight="1" x14ac:dyDescent="0.25"/>
    <row r="817" ht="12" customHeight="1" x14ac:dyDescent="0.25"/>
    <row r="818" ht="12" customHeight="1" x14ac:dyDescent="0.25"/>
    <row r="819" ht="12" customHeight="1" x14ac:dyDescent="0.25"/>
    <row r="820" ht="12" customHeight="1" x14ac:dyDescent="0.25"/>
    <row r="821" ht="12" customHeight="1" x14ac:dyDescent="0.25"/>
    <row r="822" ht="12" customHeight="1" x14ac:dyDescent="0.25"/>
    <row r="823" ht="12" customHeight="1" x14ac:dyDescent="0.25"/>
    <row r="824" ht="12" customHeight="1" x14ac:dyDescent="0.25"/>
    <row r="825" ht="12" customHeight="1" x14ac:dyDescent="0.25"/>
    <row r="826" ht="12" customHeight="1" x14ac:dyDescent="0.25"/>
    <row r="827" ht="12" customHeight="1" x14ac:dyDescent="0.25"/>
    <row r="828" ht="12" customHeight="1" x14ac:dyDescent="0.25"/>
    <row r="829" ht="12" customHeight="1" x14ac:dyDescent="0.25"/>
    <row r="830" ht="12" customHeight="1" x14ac:dyDescent="0.25"/>
    <row r="831" ht="12" customHeight="1" x14ac:dyDescent="0.25"/>
    <row r="832" ht="12" customHeight="1" x14ac:dyDescent="0.25"/>
    <row r="833" ht="12" customHeight="1" x14ac:dyDescent="0.25"/>
    <row r="834" ht="12" customHeight="1" x14ac:dyDescent="0.25"/>
    <row r="835" ht="12" customHeight="1" x14ac:dyDescent="0.25"/>
    <row r="836" ht="12" customHeight="1" x14ac:dyDescent="0.25"/>
    <row r="837" ht="12" customHeight="1" x14ac:dyDescent="0.25"/>
    <row r="838" ht="12" customHeight="1" x14ac:dyDescent="0.25"/>
    <row r="839" ht="12" customHeight="1" x14ac:dyDescent="0.25"/>
    <row r="840" ht="12" customHeight="1" x14ac:dyDescent="0.25"/>
    <row r="841" ht="12" customHeight="1" x14ac:dyDescent="0.25"/>
    <row r="842" ht="12" customHeight="1" x14ac:dyDescent="0.25"/>
    <row r="843" ht="12" customHeight="1" x14ac:dyDescent="0.25"/>
    <row r="844" ht="12" customHeight="1" x14ac:dyDescent="0.25"/>
    <row r="845" ht="12" customHeight="1" x14ac:dyDescent="0.25"/>
    <row r="846" ht="12" customHeight="1" x14ac:dyDescent="0.25"/>
    <row r="847" ht="12" customHeight="1" x14ac:dyDescent="0.25"/>
    <row r="848" ht="12" customHeight="1" x14ac:dyDescent="0.25"/>
    <row r="849" ht="12" customHeight="1" x14ac:dyDescent="0.25"/>
    <row r="850" ht="12" customHeight="1" x14ac:dyDescent="0.25"/>
    <row r="851" ht="12" customHeight="1" x14ac:dyDescent="0.25"/>
    <row r="852" ht="12" customHeight="1" x14ac:dyDescent="0.25"/>
    <row r="853" ht="12" customHeight="1" x14ac:dyDescent="0.25"/>
    <row r="854" ht="12" customHeight="1" x14ac:dyDescent="0.25"/>
    <row r="855" ht="12" customHeight="1" x14ac:dyDescent="0.25"/>
    <row r="856" ht="12" customHeight="1" x14ac:dyDescent="0.25"/>
    <row r="857" ht="12" customHeight="1" x14ac:dyDescent="0.25"/>
    <row r="858" ht="12" customHeight="1" x14ac:dyDescent="0.25"/>
    <row r="859" ht="12" customHeight="1" x14ac:dyDescent="0.25"/>
    <row r="860" ht="12" customHeight="1" x14ac:dyDescent="0.25"/>
    <row r="861" ht="12" customHeight="1" x14ac:dyDescent="0.25"/>
    <row r="862" ht="12" customHeight="1" x14ac:dyDescent="0.25"/>
    <row r="863" ht="12" customHeight="1" x14ac:dyDescent="0.25"/>
    <row r="864" ht="12" customHeight="1" x14ac:dyDescent="0.25"/>
    <row r="865" ht="12" customHeight="1" x14ac:dyDescent="0.25"/>
    <row r="866" ht="12" customHeight="1" x14ac:dyDescent="0.25"/>
    <row r="867" ht="12" customHeight="1" x14ac:dyDescent="0.25"/>
    <row r="868" ht="12" customHeight="1" x14ac:dyDescent="0.25"/>
    <row r="869" ht="12" customHeight="1" x14ac:dyDescent="0.25"/>
    <row r="870" ht="12" customHeight="1" x14ac:dyDescent="0.25"/>
    <row r="871" ht="12" customHeight="1" x14ac:dyDescent="0.25"/>
    <row r="872" ht="12" customHeight="1" x14ac:dyDescent="0.25"/>
    <row r="873" ht="12" customHeight="1" x14ac:dyDescent="0.25"/>
    <row r="874" ht="12" customHeight="1" x14ac:dyDescent="0.25"/>
    <row r="875" ht="12" customHeight="1" x14ac:dyDescent="0.25"/>
    <row r="876" ht="12" customHeight="1" x14ac:dyDescent="0.25"/>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row r="991" ht="12" customHeight="1" x14ac:dyDescent="0.25"/>
    <row r="992" ht="12" customHeight="1" x14ac:dyDescent="0.25"/>
    <row r="993" ht="12" customHeight="1" x14ac:dyDescent="0.25"/>
    <row r="994" ht="12" customHeight="1" x14ac:dyDescent="0.25"/>
    <row r="995" ht="12" customHeight="1" x14ac:dyDescent="0.25"/>
    <row r="996" ht="12" customHeight="1" x14ac:dyDescent="0.25"/>
    <row r="997" ht="12" customHeight="1" x14ac:dyDescent="0.25"/>
    <row r="998" ht="12" customHeight="1" x14ac:dyDescent="0.25"/>
    <row r="999" ht="12" customHeight="1" x14ac:dyDescent="0.25"/>
    <row r="1000" ht="12" customHeight="1" x14ac:dyDescent="0.25"/>
    <row r="1001" ht="12" customHeight="1" x14ac:dyDescent="0.25"/>
    <row r="1002" ht="12" customHeight="1" x14ac:dyDescent="0.25"/>
    <row r="1003" ht="12" customHeight="1" x14ac:dyDescent="0.25"/>
    <row r="1004" ht="12" customHeight="1" x14ac:dyDescent="0.25"/>
    <row r="1005" ht="12" customHeight="1" x14ac:dyDescent="0.25"/>
    <row r="1006" ht="12" customHeight="1" x14ac:dyDescent="0.25"/>
    <row r="1007" ht="12" customHeight="1" x14ac:dyDescent="0.25"/>
    <row r="1008" ht="12" customHeight="1" x14ac:dyDescent="0.25"/>
    <row r="1009" ht="12" customHeight="1" x14ac:dyDescent="0.25"/>
    <row r="1010" ht="12" customHeight="1" x14ac:dyDescent="0.25"/>
    <row r="1011" ht="12" customHeight="1" x14ac:dyDescent="0.25"/>
    <row r="1012" ht="12" customHeight="1" x14ac:dyDescent="0.25"/>
    <row r="1013" ht="12" customHeight="1" x14ac:dyDescent="0.25"/>
    <row r="1014" ht="12" customHeight="1" x14ac:dyDescent="0.25"/>
    <row r="1015" ht="12" customHeight="1" x14ac:dyDescent="0.25"/>
    <row r="1016" ht="12" customHeight="1" x14ac:dyDescent="0.25"/>
    <row r="1017" ht="12" customHeight="1" x14ac:dyDescent="0.25"/>
    <row r="1018" ht="12" customHeight="1" x14ac:dyDescent="0.25"/>
    <row r="1019" ht="12" customHeight="1" x14ac:dyDescent="0.25"/>
    <row r="1020" ht="12" customHeight="1" x14ac:dyDescent="0.25"/>
    <row r="1021" ht="12" customHeight="1" x14ac:dyDescent="0.25"/>
    <row r="1022" ht="12" customHeight="1" x14ac:dyDescent="0.25"/>
    <row r="1023" ht="12" customHeight="1" x14ac:dyDescent="0.25"/>
    <row r="1024" ht="12" customHeight="1" x14ac:dyDescent="0.25"/>
    <row r="1025" ht="12" customHeight="1" x14ac:dyDescent="0.25"/>
    <row r="1026" ht="12" customHeight="1" x14ac:dyDescent="0.25"/>
    <row r="1027" ht="12" customHeight="1" x14ac:dyDescent="0.25"/>
    <row r="1028" ht="12" customHeight="1" x14ac:dyDescent="0.25"/>
    <row r="1029" ht="12" customHeight="1" x14ac:dyDescent="0.25"/>
    <row r="1030" ht="12" customHeight="1" x14ac:dyDescent="0.25"/>
    <row r="1031" ht="12" customHeight="1" x14ac:dyDescent="0.25"/>
    <row r="1032" ht="12" customHeight="1" x14ac:dyDescent="0.25"/>
    <row r="1033" ht="12" customHeight="1" x14ac:dyDescent="0.25"/>
    <row r="1034" ht="12" customHeight="1" x14ac:dyDescent="0.25"/>
    <row r="1035" ht="12" customHeight="1" x14ac:dyDescent="0.25"/>
    <row r="1036" ht="12" customHeight="1" x14ac:dyDescent="0.25"/>
    <row r="1037" ht="12" customHeight="1" x14ac:dyDescent="0.25"/>
    <row r="1038" ht="12" customHeight="1" x14ac:dyDescent="0.25"/>
    <row r="1039" ht="12" customHeight="1" x14ac:dyDescent="0.25"/>
    <row r="1040" ht="12" customHeight="1" x14ac:dyDescent="0.25"/>
    <row r="1041" ht="12" customHeight="1" x14ac:dyDescent="0.25"/>
    <row r="1042" ht="12" customHeight="1" x14ac:dyDescent="0.25"/>
    <row r="1043" ht="12" customHeight="1" x14ac:dyDescent="0.25"/>
    <row r="1044" ht="12" customHeight="1" x14ac:dyDescent="0.25"/>
    <row r="1045" ht="12" customHeight="1" x14ac:dyDescent="0.25"/>
    <row r="1046" ht="12" customHeight="1" x14ac:dyDescent="0.25"/>
    <row r="1047" ht="12" customHeight="1" x14ac:dyDescent="0.25"/>
    <row r="1048" ht="12" customHeight="1" x14ac:dyDescent="0.25"/>
    <row r="1049" ht="12" customHeight="1" x14ac:dyDescent="0.25"/>
    <row r="1050" ht="12" customHeight="1" x14ac:dyDescent="0.25"/>
    <row r="1051" ht="12" customHeight="1" x14ac:dyDescent="0.25"/>
    <row r="1052" ht="12" customHeight="1" x14ac:dyDescent="0.25"/>
    <row r="1053" ht="12" customHeight="1" x14ac:dyDescent="0.25"/>
    <row r="1054" ht="12" customHeight="1" x14ac:dyDescent="0.25"/>
    <row r="1055" ht="12" customHeight="1" x14ac:dyDescent="0.25"/>
    <row r="1056" ht="12" customHeight="1" x14ac:dyDescent="0.25"/>
    <row r="1057" ht="12" customHeight="1" x14ac:dyDescent="0.25"/>
    <row r="1058" ht="12" customHeight="1" x14ac:dyDescent="0.25"/>
    <row r="1059" ht="12" customHeight="1" x14ac:dyDescent="0.25"/>
    <row r="1060" ht="12" customHeight="1" x14ac:dyDescent="0.25"/>
  </sheetData>
  <mergeCells count="3">
    <mergeCell ref="A2:H2"/>
    <mergeCell ref="A5:H5"/>
    <mergeCell ref="A36:H36"/>
  </mergeCells>
  <pageMargins left="0.7" right="0.7" top="0.75" bottom="0.75" header="0.3" footer="0.3"/>
  <pageSetup scale="5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67"/>
  <sheetViews>
    <sheetView topLeftCell="A55" zoomScaleNormal="100" zoomScaleSheetLayoutView="100" workbookViewId="0">
      <selection activeCell="F24" sqref="F24"/>
    </sheetView>
  </sheetViews>
  <sheetFormatPr defaultColWidth="8.85546875" defaultRowHeight="15" x14ac:dyDescent="0.25"/>
  <cols>
    <col min="1" max="1" width="7.140625" customWidth="1"/>
    <col min="2" max="2" width="33.42578125" customWidth="1"/>
    <col min="3" max="3" width="38" customWidth="1"/>
    <col min="4" max="4" width="29.85546875" customWidth="1"/>
    <col min="5" max="5" width="36.85546875" customWidth="1"/>
    <col min="6" max="6" width="24.140625" customWidth="1"/>
  </cols>
  <sheetData>
    <row r="1" spans="1:12" x14ac:dyDescent="0.25">
      <c r="A1" s="2" t="s">
        <v>95</v>
      </c>
    </row>
    <row r="2" spans="1:12" x14ac:dyDescent="0.25">
      <c r="A2" s="4" t="s">
        <v>97</v>
      </c>
    </row>
    <row r="3" spans="1:12" x14ac:dyDescent="0.25">
      <c r="A3" s="10" t="s">
        <v>140</v>
      </c>
    </row>
    <row r="5" spans="1:12" x14ac:dyDescent="0.25">
      <c r="B5" s="99" t="s">
        <v>98</v>
      </c>
      <c r="C5" s="99"/>
      <c r="D5" s="99"/>
      <c r="E5" s="99"/>
      <c r="F5" s="99"/>
    </row>
    <row r="6" spans="1:12" x14ac:dyDescent="0.25">
      <c r="A6" s="5"/>
      <c r="B6" s="6" t="s">
        <v>69</v>
      </c>
      <c r="C6" s="6" t="s">
        <v>70</v>
      </c>
      <c r="D6" s="6" t="s">
        <v>71</v>
      </c>
      <c r="E6" s="6" t="s">
        <v>72</v>
      </c>
      <c r="F6" s="6" t="s">
        <v>73</v>
      </c>
    </row>
    <row r="7" spans="1:12" x14ac:dyDescent="0.25">
      <c r="A7" s="5">
        <v>2008</v>
      </c>
      <c r="B7" s="74">
        <v>0.06</v>
      </c>
      <c r="C7" s="74">
        <v>0.3</v>
      </c>
      <c r="D7" s="74">
        <v>0.5</v>
      </c>
      <c r="E7" s="74">
        <v>7.0000000000000007E-2</v>
      </c>
      <c r="F7" s="74">
        <v>7.0000000000000007E-2</v>
      </c>
      <c r="H7" s="9"/>
      <c r="I7" s="9"/>
      <c r="J7" s="9"/>
      <c r="K7" s="9"/>
      <c r="L7" s="9"/>
    </row>
    <row r="8" spans="1:12" x14ac:dyDescent="0.25">
      <c r="A8" s="5">
        <v>2009</v>
      </c>
      <c r="B8" s="7">
        <v>5</v>
      </c>
      <c r="C8" s="7">
        <v>25</v>
      </c>
      <c r="D8" s="7">
        <v>49</v>
      </c>
      <c r="E8" s="7">
        <v>10</v>
      </c>
      <c r="F8" s="7">
        <v>11</v>
      </c>
      <c r="H8" s="9"/>
      <c r="I8" s="9"/>
      <c r="J8" s="9"/>
      <c r="K8" s="9"/>
      <c r="L8" s="9"/>
    </row>
    <row r="9" spans="1:12" x14ac:dyDescent="0.25">
      <c r="A9" s="5">
        <v>2010</v>
      </c>
      <c r="B9" s="7">
        <v>5</v>
      </c>
      <c r="C9" s="7">
        <v>25</v>
      </c>
      <c r="D9" s="7">
        <v>49</v>
      </c>
      <c r="E9" s="7">
        <v>11</v>
      </c>
      <c r="F9" s="7">
        <v>10</v>
      </c>
      <c r="H9" s="9"/>
      <c r="I9" s="9"/>
      <c r="J9" s="9"/>
      <c r="K9" s="9"/>
      <c r="L9" s="9"/>
    </row>
    <row r="10" spans="1:12" x14ac:dyDescent="0.25">
      <c r="A10" s="5">
        <v>2011</v>
      </c>
      <c r="B10" s="7">
        <v>4</v>
      </c>
      <c r="C10" s="7">
        <v>25</v>
      </c>
      <c r="D10" s="7">
        <v>48</v>
      </c>
      <c r="E10" s="7">
        <v>10</v>
      </c>
      <c r="F10" s="7">
        <v>13</v>
      </c>
      <c r="H10" s="9"/>
      <c r="I10" s="9"/>
      <c r="J10" s="9"/>
      <c r="K10" s="9"/>
      <c r="L10" s="9"/>
    </row>
    <row r="11" spans="1:12" x14ac:dyDescent="0.25">
      <c r="A11" s="5">
        <v>2012</v>
      </c>
      <c r="B11" s="7">
        <v>5</v>
      </c>
      <c r="C11" s="7">
        <v>23</v>
      </c>
      <c r="D11" s="7">
        <v>49</v>
      </c>
      <c r="E11" s="7">
        <v>11</v>
      </c>
      <c r="F11" s="7">
        <v>12</v>
      </c>
      <c r="H11" s="9"/>
      <c r="I11" s="9"/>
      <c r="J11" s="9"/>
      <c r="K11" s="9"/>
      <c r="L11" s="9"/>
    </row>
    <row r="12" spans="1:12" x14ac:dyDescent="0.25">
      <c r="A12" s="5">
        <v>2013</v>
      </c>
      <c r="B12" s="7">
        <v>4</v>
      </c>
      <c r="C12" s="7">
        <v>26</v>
      </c>
      <c r="D12" s="7">
        <v>48</v>
      </c>
      <c r="E12" s="7">
        <v>12</v>
      </c>
      <c r="F12" s="7">
        <v>10</v>
      </c>
      <c r="H12" s="9"/>
      <c r="I12" s="9"/>
      <c r="J12" s="9"/>
      <c r="K12" s="9"/>
      <c r="L12" s="9"/>
    </row>
    <row r="13" spans="1:12" x14ac:dyDescent="0.25">
      <c r="A13" s="5">
        <v>2014</v>
      </c>
      <c r="B13" s="7">
        <v>6</v>
      </c>
      <c r="C13" s="7">
        <v>25</v>
      </c>
      <c r="D13" s="7">
        <v>49</v>
      </c>
      <c r="E13" s="7">
        <v>10</v>
      </c>
      <c r="F13" s="7">
        <v>10</v>
      </c>
      <c r="H13" s="9"/>
      <c r="I13" s="9"/>
      <c r="J13" s="9"/>
      <c r="K13" s="9"/>
      <c r="L13" s="9"/>
    </row>
    <row r="14" spans="1:12" x14ac:dyDescent="0.25">
      <c r="A14" s="5">
        <v>2015</v>
      </c>
      <c r="B14" s="7">
        <v>6</v>
      </c>
      <c r="C14" s="7">
        <v>25</v>
      </c>
      <c r="D14" s="7">
        <v>47</v>
      </c>
      <c r="E14" s="7">
        <v>10</v>
      </c>
      <c r="F14" s="7">
        <v>12</v>
      </c>
      <c r="H14" s="9"/>
      <c r="I14" s="9"/>
      <c r="J14" s="9"/>
      <c r="K14" s="9"/>
      <c r="L14" s="9"/>
    </row>
    <row r="15" spans="1:12" x14ac:dyDescent="0.25">
      <c r="A15" s="5">
        <v>2016</v>
      </c>
      <c r="B15" s="7">
        <v>7</v>
      </c>
      <c r="C15" s="7">
        <v>26</v>
      </c>
      <c r="D15" s="7">
        <v>47</v>
      </c>
      <c r="E15" s="7">
        <v>8</v>
      </c>
      <c r="F15" s="7">
        <v>12</v>
      </c>
      <c r="H15" s="9"/>
      <c r="I15" s="9"/>
      <c r="J15" s="9"/>
      <c r="K15" s="9"/>
      <c r="L15" s="9"/>
    </row>
    <row r="16" spans="1:12" x14ac:dyDescent="0.25">
      <c r="A16" s="5">
        <v>2017</v>
      </c>
      <c r="B16" s="7">
        <v>7</v>
      </c>
      <c r="C16" s="7">
        <v>27</v>
      </c>
      <c r="D16" s="7">
        <v>46</v>
      </c>
      <c r="E16" s="7">
        <v>9</v>
      </c>
      <c r="F16" s="7">
        <v>11</v>
      </c>
      <c r="H16" s="9"/>
      <c r="I16" s="9"/>
      <c r="J16" s="9"/>
      <c r="K16" s="9"/>
      <c r="L16" s="9"/>
    </row>
    <row r="17" spans="1:12" x14ac:dyDescent="0.25">
      <c r="A17" s="5">
        <v>2018</v>
      </c>
      <c r="B17" s="7">
        <v>7</v>
      </c>
      <c r="C17" s="7">
        <v>28</v>
      </c>
      <c r="D17" s="7">
        <v>44</v>
      </c>
      <c r="E17" s="7">
        <v>10</v>
      </c>
      <c r="F17" s="7">
        <v>11</v>
      </c>
      <c r="H17" s="9"/>
      <c r="I17" s="9"/>
      <c r="J17" s="9"/>
      <c r="K17" s="9"/>
      <c r="L17" s="9"/>
    </row>
    <row r="18" spans="1:12" x14ac:dyDescent="0.25">
      <c r="A18" s="5">
        <v>2019</v>
      </c>
      <c r="B18" s="7">
        <v>6</v>
      </c>
      <c r="C18" s="7">
        <v>29</v>
      </c>
      <c r="D18" s="7">
        <v>46</v>
      </c>
      <c r="E18" s="7">
        <v>9</v>
      </c>
      <c r="F18" s="7">
        <v>10</v>
      </c>
      <c r="H18" s="9"/>
      <c r="I18" s="9"/>
      <c r="J18" s="9"/>
      <c r="K18" s="9"/>
      <c r="L18" s="9"/>
    </row>
    <row r="19" spans="1:12" x14ac:dyDescent="0.25">
      <c r="A19" s="5">
        <v>2020</v>
      </c>
      <c r="B19" s="7">
        <v>7</v>
      </c>
      <c r="C19" s="7">
        <v>35</v>
      </c>
      <c r="D19" s="7">
        <v>42</v>
      </c>
      <c r="E19" s="7">
        <v>8</v>
      </c>
      <c r="F19" s="7">
        <v>10</v>
      </c>
    </row>
    <row r="20" spans="1:12" x14ac:dyDescent="0.25">
      <c r="A20" s="5">
        <v>2021</v>
      </c>
      <c r="B20" s="7">
        <v>7</v>
      </c>
      <c r="C20" s="7">
        <v>31</v>
      </c>
      <c r="D20" s="7">
        <v>45</v>
      </c>
      <c r="E20" s="7">
        <v>10</v>
      </c>
      <c r="F20" s="7">
        <v>7</v>
      </c>
    </row>
    <row r="21" spans="1:12" x14ac:dyDescent="0.25">
      <c r="A21" s="5">
        <v>2022</v>
      </c>
      <c r="B21" s="7">
        <v>6</v>
      </c>
      <c r="C21" s="7">
        <v>28</v>
      </c>
      <c r="D21" s="7">
        <v>47</v>
      </c>
      <c r="E21" s="7">
        <v>11</v>
      </c>
      <c r="F21" s="7">
        <v>8</v>
      </c>
    </row>
    <row r="22" spans="1:12" x14ac:dyDescent="0.25">
      <c r="A22" s="5">
        <v>2023</v>
      </c>
      <c r="B22" s="7">
        <v>5</v>
      </c>
      <c r="C22" s="7">
        <v>25</v>
      </c>
      <c r="D22" s="7">
        <v>50</v>
      </c>
      <c r="E22" s="7">
        <v>12</v>
      </c>
      <c r="F22" s="7">
        <v>8</v>
      </c>
    </row>
    <row r="23" spans="1:12" x14ac:dyDescent="0.25">
      <c r="A23" s="5">
        <v>2024</v>
      </c>
      <c r="B23" s="7">
        <v>5</v>
      </c>
      <c r="C23" s="7">
        <v>27</v>
      </c>
      <c r="D23" s="7">
        <v>49</v>
      </c>
      <c r="E23" s="7">
        <v>11</v>
      </c>
      <c r="F23" s="7">
        <v>8</v>
      </c>
    </row>
    <row r="24" spans="1:12" x14ac:dyDescent="0.25">
      <c r="A24" s="5"/>
    </row>
    <row r="25" spans="1:12" x14ac:dyDescent="0.25">
      <c r="B25" s="99" t="s">
        <v>99</v>
      </c>
      <c r="C25" s="99"/>
      <c r="D25" s="99"/>
      <c r="E25" s="99"/>
      <c r="F25" s="99"/>
    </row>
    <row r="26" spans="1:12" x14ac:dyDescent="0.25">
      <c r="A26" s="5"/>
      <c r="B26" s="6" t="s">
        <v>69</v>
      </c>
      <c r="C26" s="6" t="s">
        <v>70</v>
      </c>
      <c r="D26" s="6" t="s">
        <v>71</v>
      </c>
      <c r="E26" s="6" t="s">
        <v>72</v>
      </c>
      <c r="F26" s="6" t="s">
        <v>73</v>
      </c>
    </row>
    <row r="27" spans="1:12" x14ac:dyDescent="0.25">
      <c r="A27" s="5">
        <v>2008</v>
      </c>
      <c r="B27" s="74">
        <v>0.04</v>
      </c>
      <c r="C27" s="74">
        <v>7.0000000000000007E-2</v>
      </c>
      <c r="D27" s="74">
        <v>0.26</v>
      </c>
      <c r="E27" s="74">
        <v>0.08</v>
      </c>
      <c r="F27" s="74">
        <v>0.55000000000000004</v>
      </c>
      <c r="H27" s="9"/>
      <c r="I27" s="9"/>
      <c r="J27" s="9"/>
      <c r="K27" s="9"/>
      <c r="L27" s="9"/>
    </row>
    <row r="28" spans="1:12" x14ac:dyDescent="0.25">
      <c r="A28" s="5">
        <v>2009</v>
      </c>
      <c r="B28" s="7">
        <v>4</v>
      </c>
      <c r="C28" s="7">
        <v>7</v>
      </c>
      <c r="D28" s="7">
        <v>27</v>
      </c>
      <c r="E28" s="7">
        <v>11</v>
      </c>
      <c r="F28" s="7">
        <v>51</v>
      </c>
      <c r="H28" s="9"/>
      <c r="I28" s="9"/>
      <c r="J28" s="9"/>
      <c r="K28" s="9"/>
      <c r="L28" s="9"/>
    </row>
    <row r="29" spans="1:12" x14ac:dyDescent="0.25">
      <c r="A29" s="5">
        <v>2010</v>
      </c>
      <c r="B29" s="7">
        <v>4</v>
      </c>
      <c r="C29" s="7">
        <v>7</v>
      </c>
      <c r="D29" s="7">
        <v>27</v>
      </c>
      <c r="E29" s="7">
        <v>9</v>
      </c>
      <c r="F29" s="7">
        <v>53</v>
      </c>
      <c r="H29" s="9"/>
      <c r="I29" s="9"/>
      <c r="J29" s="9"/>
      <c r="K29" s="9"/>
      <c r="L29" s="9"/>
    </row>
    <row r="30" spans="1:12" x14ac:dyDescent="0.25">
      <c r="A30" s="5">
        <v>2011</v>
      </c>
      <c r="B30" s="7">
        <v>4</v>
      </c>
      <c r="C30" s="7">
        <v>6</v>
      </c>
      <c r="D30" s="7">
        <v>25</v>
      </c>
      <c r="E30" s="7">
        <v>10</v>
      </c>
      <c r="F30" s="7">
        <v>55</v>
      </c>
      <c r="H30" s="9"/>
      <c r="I30" s="9"/>
      <c r="J30" s="9"/>
      <c r="K30" s="9"/>
      <c r="L30" s="9"/>
    </row>
    <row r="31" spans="1:12" x14ac:dyDescent="0.25">
      <c r="A31" s="5">
        <v>2012</v>
      </c>
      <c r="B31" s="7">
        <v>6</v>
      </c>
      <c r="C31" s="7">
        <v>6</v>
      </c>
      <c r="D31" s="7">
        <v>23</v>
      </c>
      <c r="E31" s="7">
        <v>9</v>
      </c>
      <c r="F31" s="7">
        <v>56</v>
      </c>
      <c r="H31" s="9"/>
      <c r="I31" s="9"/>
      <c r="J31" s="9"/>
      <c r="K31" s="9"/>
      <c r="L31" s="9"/>
    </row>
    <row r="32" spans="1:12" x14ac:dyDescent="0.25">
      <c r="A32" s="5">
        <v>2013</v>
      </c>
      <c r="B32" s="7">
        <v>5</v>
      </c>
      <c r="C32" s="7">
        <v>6</v>
      </c>
      <c r="D32" s="7">
        <v>26</v>
      </c>
      <c r="E32" s="7">
        <v>9</v>
      </c>
      <c r="F32" s="7">
        <v>54</v>
      </c>
      <c r="H32" s="9"/>
      <c r="I32" s="9"/>
      <c r="J32" s="9"/>
      <c r="K32" s="9"/>
      <c r="L32" s="9"/>
    </row>
    <row r="33" spans="1:12" x14ac:dyDescent="0.25">
      <c r="A33" s="5">
        <v>2014</v>
      </c>
      <c r="B33" s="7">
        <v>6</v>
      </c>
      <c r="C33" s="7">
        <v>7</v>
      </c>
      <c r="D33" s="7">
        <v>24</v>
      </c>
      <c r="E33" s="7">
        <v>8</v>
      </c>
      <c r="F33" s="7">
        <v>55</v>
      </c>
      <c r="H33" s="9"/>
      <c r="I33" s="9"/>
      <c r="J33" s="9"/>
      <c r="K33" s="9"/>
      <c r="L33" s="9"/>
    </row>
    <row r="34" spans="1:12" x14ac:dyDescent="0.25">
      <c r="A34" s="5">
        <v>2015</v>
      </c>
      <c r="B34" s="7">
        <v>7</v>
      </c>
      <c r="C34" s="7">
        <v>7</v>
      </c>
      <c r="D34" s="7">
        <v>22</v>
      </c>
      <c r="E34" s="7">
        <v>7</v>
      </c>
      <c r="F34" s="7">
        <v>57</v>
      </c>
      <c r="H34" s="9"/>
      <c r="I34" s="9"/>
      <c r="J34" s="9"/>
      <c r="K34" s="9"/>
      <c r="L34" s="9"/>
    </row>
    <row r="35" spans="1:12" x14ac:dyDescent="0.25">
      <c r="A35" s="5">
        <v>2016</v>
      </c>
      <c r="B35" s="7">
        <v>5</v>
      </c>
      <c r="C35" s="7">
        <v>6</v>
      </c>
      <c r="D35" s="7">
        <v>20</v>
      </c>
      <c r="E35" s="7">
        <v>8</v>
      </c>
      <c r="F35" s="7">
        <v>61</v>
      </c>
      <c r="H35" s="9"/>
      <c r="I35" s="9"/>
      <c r="J35" s="9"/>
      <c r="K35" s="9"/>
      <c r="L35" s="9"/>
    </row>
    <row r="36" spans="1:12" x14ac:dyDescent="0.25">
      <c r="A36" s="5">
        <v>2017</v>
      </c>
      <c r="B36" s="7">
        <v>5</v>
      </c>
      <c r="C36" s="7">
        <v>6</v>
      </c>
      <c r="D36" s="7">
        <v>20</v>
      </c>
      <c r="E36" s="7">
        <v>9</v>
      </c>
      <c r="F36" s="7">
        <v>60</v>
      </c>
      <c r="H36" s="9"/>
      <c r="I36" s="9"/>
      <c r="J36" s="9"/>
      <c r="K36" s="9"/>
      <c r="L36" s="9"/>
    </row>
    <row r="37" spans="1:12" x14ac:dyDescent="0.25">
      <c r="A37" s="5">
        <v>2018</v>
      </c>
      <c r="B37" s="7">
        <v>5</v>
      </c>
      <c r="C37" s="7">
        <v>8</v>
      </c>
      <c r="D37" s="7">
        <v>20</v>
      </c>
      <c r="E37" s="7">
        <v>7</v>
      </c>
      <c r="F37" s="7">
        <v>60</v>
      </c>
      <c r="H37" s="9"/>
      <c r="I37" s="9"/>
      <c r="J37" s="9"/>
      <c r="K37" s="9"/>
      <c r="L37" s="9"/>
    </row>
    <row r="38" spans="1:12" x14ac:dyDescent="0.25">
      <c r="A38" s="5">
        <v>2019</v>
      </c>
      <c r="B38" s="7">
        <v>6</v>
      </c>
      <c r="C38" s="7">
        <v>7</v>
      </c>
      <c r="D38" s="7">
        <v>21</v>
      </c>
      <c r="E38" s="7">
        <v>7</v>
      </c>
      <c r="F38" s="7">
        <v>59</v>
      </c>
      <c r="H38" s="9"/>
      <c r="I38" s="9"/>
      <c r="J38" s="9"/>
      <c r="K38" s="9"/>
      <c r="L38" s="9"/>
    </row>
    <row r="39" spans="1:12" x14ac:dyDescent="0.25">
      <c r="A39" s="5">
        <v>2020</v>
      </c>
      <c r="B39" s="7">
        <v>4</v>
      </c>
      <c r="C39" s="7">
        <v>8</v>
      </c>
      <c r="D39" s="7">
        <v>18</v>
      </c>
      <c r="E39" s="7">
        <v>9</v>
      </c>
      <c r="F39" s="7">
        <v>61</v>
      </c>
    </row>
    <row r="40" spans="1:12" x14ac:dyDescent="0.25">
      <c r="A40" s="5">
        <v>2021</v>
      </c>
      <c r="B40" s="7">
        <v>5</v>
      </c>
      <c r="C40" s="7">
        <v>10</v>
      </c>
      <c r="D40" s="7">
        <v>20</v>
      </c>
      <c r="E40" s="7">
        <v>9</v>
      </c>
      <c r="F40" s="7">
        <v>56</v>
      </c>
    </row>
    <row r="41" spans="1:12" x14ac:dyDescent="0.25">
      <c r="A41" s="5">
        <v>2022</v>
      </c>
      <c r="B41" s="7">
        <v>5</v>
      </c>
      <c r="C41" s="7">
        <v>9</v>
      </c>
      <c r="D41" s="7">
        <v>29</v>
      </c>
      <c r="E41" s="7">
        <v>12</v>
      </c>
      <c r="F41" s="7">
        <v>45</v>
      </c>
    </row>
    <row r="42" spans="1:12" x14ac:dyDescent="0.25">
      <c r="A42" s="5">
        <v>2023</v>
      </c>
      <c r="B42" s="7">
        <v>4</v>
      </c>
      <c r="C42" s="7">
        <v>8</v>
      </c>
      <c r="D42" s="7">
        <v>28</v>
      </c>
      <c r="E42" s="7">
        <v>13</v>
      </c>
      <c r="F42" s="7">
        <v>47</v>
      </c>
    </row>
    <row r="43" spans="1:12" x14ac:dyDescent="0.25">
      <c r="A43" s="5">
        <v>2024</v>
      </c>
      <c r="B43" s="7">
        <v>4</v>
      </c>
      <c r="C43" s="7">
        <v>10</v>
      </c>
      <c r="D43" s="7">
        <v>28</v>
      </c>
      <c r="E43" s="7">
        <v>12</v>
      </c>
      <c r="F43" s="7">
        <v>46</v>
      </c>
    </row>
    <row r="44" spans="1:12" x14ac:dyDescent="0.25">
      <c r="A44" s="5"/>
      <c r="B44" s="7"/>
      <c r="C44" s="7"/>
      <c r="D44" s="7"/>
      <c r="E44" s="7"/>
      <c r="F44" s="7"/>
    </row>
    <row r="45" spans="1:12" x14ac:dyDescent="0.25">
      <c r="B45" s="99" t="s">
        <v>77</v>
      </c>
      <c r="C45" s="99"/>
      <c r="D45" s="99"/>
      <c r="E45" s="99"/>
      <c r="F45" s="99"/>
    </row>
    <row r="46" spans="1:12" x14ac:dyDescent="0.25">
      <c r="A46" s="5"/>
      <c r="B46" s="6" t="s">
        <v>69</v>
      </c>
      <c r="C46" s="6" t="s">
        <v>70</v>
      </c>
      <c r="D46" s="6" t="s">
        <v>71</v>
      </c>
      <c r="E46" s="6" t="s">
        <v>72</v>
      </c>
      <c r="F46" s="6" t="s">
        <v>73</v>
      </c>
    </row>
    <row r="47" spans="1:12" x14ac:dyDescent="0.25">
      <c r="A47" s="5">
        <v>2008</v>
      </c>
      <c r="B47" s="74">
        <v>0.05</v>
      </c>
      <c r="C47" s="74">
        <v>0.18</v>
      </c>
      <c r="D47" s="74">
        <v>0.37</v>
      </c>
      <c r="E47" s="74">
        <v>0.08</v>
      </c>
      <c r="F47" s="74">
        <v>0.32</v>
      </c>
      <c r="H47" s="9"/>
      <c r="I47" s="9"/>
      <c r="J47" s="9"/>
      <c r="K47" s="9"/>
      <c r="L47" s="9"/>
    </row>
    <row r="48" spans="1:12" x14ac:dyDescent="0.25">
      <c r="A48" s="5">
        <v>2009</v>
      </c>
      <c r="B48" s="7">
        <v>4</v>
      </c>
      <c r="C48" s="7">
        <v>15</v>
      </c>
      <c r="D48" s="7">
        <v>37</v>
      </c>
      <c r="E48" s="7">
        <v>11</v>
      </c>
      <c r="F48" s="7">
        <v>33</v>
      </c>
      <c r="H48" s="9"/>
      <c r="I48" s="9"/>
      <c r="J48" s="9"/>
      <c r="K48" s="9"/>
      <c r="L48" s="9"/>
    </row>
    <row r="49" spans="1:12" x14ac:dyDescent="0.25">
      <c r="A49" s="5">
        <v>2010</v>
      </c>
      <c r="B49" s="7">
        <v>4</v>
      </c>
      <c r="C49" s="7">
        <v>15</v>
      </c>
      <c r="D49" s="7">
        <v>38</v>
      </c>
      <c r="E49" s="7">
        <v>10</v>
      </c>
      <c r="F49" s="7">
        <v>33</v>
      </c>
      <c r="H49" s="9"/>
      <c r="I49" s="9"/>
      <c r="J49" s="9"/>
      <c r="K49" s="9"/>
      <c r="L49" s="9"/>
    </row>
    <row r="50" spans="1:12" x14ac:dyDescent="0.25">
      <c r="A50" s="5">
        <v>2011</v>
      </c>
      <c r="B50" s="7">
        <v>4</v>
      </c>
      <c r="C50" s="7">
        <v>15</v>
      </c>
      <c r="D50" s="7">
        <v>35</v>
      </c>
      <c r="E50" s="7">
        <v>10</v>
      </c>
      <c r="F50" s="7">
        <v>36</v>
      </c>
      <c r="H50" s="9"/>
      <c r="I50" s="9"/>
      <c r="J50" s="9"/>
      <c r="K50" s="9"/>
      <c r="L50" s="9"/>
    </row>
    <row r="51" spans="1:12" x14ac:dyDescent="0.25">
      <c r="A51" s="5">
        <v>2012</v>
      </c>
      <c r="B51" s="7">
        <v>5</v>
      </c>
      <c r="C51" s="7">
        <v>14</v>
      </c>
      <c r="D51" s="7">
        <v>35</v>
      </c>
      <c r="E51" s="7">
        <v>10</v>
      </c>
      <c r="F51" s="7">
        <v>36</v>
      </c>
      <c r="H51" s="9"/>
      <c r="I51" s="9"/>
      <c r="J51" s="9"/>
      <c r="K51" s="9"/>
      <c r="L51" s="9"/>
    </row>
    <row r="52" spans="1:12" x14ac:dyDescent="0.25">
      <c r="A52" s="5">
        <v>2013</v>
      </c>
      <c r="B52" s="7">
        <v>5</v>
      </c>
      <c r="C52" s="7">
        <v>16</v>
      </c>
      <c r="D52" s="7">
        <v>36</v>
      </c>
      <c r="E52" s="7">
        <v>10</v>
      </c>
      <c r="F52" s="7">
        <v>33</v>
      </c>
      <c r="H52" s="9"/>
      <c r="I52" s="9"/>
      <c r="J52" s="9"/>
      <c r="K52" s="9"/>
      <c r="L52" s="9"/>
    </row>
    <row r="53" spans="1:12" x14ac:dyDescent="0.25">
      <c r="A53" s="5">
        <v>2014</v>
      </c>
      <c r="B53" s="7">
        <v>6</v>
      </c>
      <c r="C53" s="7">
        <v>15</v>
      </c>
      <c r="D53" s="7">
        <v>35</v>
      </c>
      <c r="E53" s="7">
        <v>9</v>
      </c>
      <c r="F53" s="7">
        <v>35</v>
      </c>
      <c r="H53" s="9"/>
      <c r="I53" s="9"/>
      <c r="J53" s="9"/>
      <c r="K53" s="9"/>
      <c r="L53" s="9"/>
    </row>
    <row r="54" spans="1:12" x14ac:dyDescent="0.25">
      <c r="A54" s="5">
        <v>2015</v>
      </c>
      <c r="B54" s="7">
        <v>6</v>
      </c>
      <c r="C54" s="7">
        <v>15</v>
      </c>
      <c r="D54" s="7">
        <v>33</v>
      </c>
      <c r="E54" s="7">
        <v>9</v>
      </c>
      <c r="F54" s="7">
        <v>37</v>
      </c>
      <c r="H54" s="9"/>
      <c r="I54" s="9"/>
      <c r="J54" s="9"/>
      <c r="K54" s="9"/>
      <c r="L54" s="9"/>
    </row>
    <row r="55" spans="1:12" x14ac:dyDescent="0.25">
      <c r="A55" s="5">
        <v>2016</v>
      </c>
      <c r="B55" s="7">
        <v>6</v>
      </c>
      <c r="C55" s="7">
        <v>15</v>
      </c>
      <c r="D55" s="7">
        <v>33</v>
      </c>
      <c r="E55" s="7">
        <v>8</v>
      </c>
      <c r="F55" s="7">
        <v>38</v>
      </c>
      <c r="H55" s="9"/>
      <c r="I55" s="9"/>
      <c r="J55" s="9"/>
      <c r="K55" s="9"/>
      <c r="L55" s="9"/>
    </row>
    <row r="56" spans="1:12" x14ac:dyDescent="0.25">
      <c r="A56" s="5">
        <v>2017</v>
      </c>
      <c r="B56" s="7">
        <v>6</v>
      </c>
      <c r="C56" s="7">
        <v>16</v>
      </c>
      <c r="D56" s="7">
        <v>32</v>
      </c>
      <c r="E56" s="7">
        <v>9</v>
      </c>
      <c r="F56" s="7">
        <v>37</v>
      </c>
      <c r="H56" s="9"/>
      <c r="I56" s="9"/>
      <c r="J56" s="9"/>
      <c r="K56" s="9"/>
      <c r="L56" s="9"/>
    </row>
    <row r="57" spans="1:12" x14ac:dyDescent="0.25">
      <c r="A57" s="5">
        <v>2018</v>
      </c>
      <c r="B57" s="7">
        <v>6</v>
      </c>
      <c r="C57" s="7">
        <v>18</v>
      </c>
      <c r="D57" s="7">
        <v>31</v>
      </c>
      <c r="E57" s="7">
        <v>8</v>
      </c>
      <c r="F57" s="7">
        <v>37</v>
      </c>
      <c r="H57" s="9"/>
      <c r="I57" s="9"/>
      <c r="J57" s="9"/>
      <c r="K57" s="9"/>
      <c r="L57" s="9"/>
    </row>
    <row r="58" spans="1:12" x14ac:dyDescent="0.25">
      <c r="A58" s="5">
        <v>2019</v>
      </c>
      <c r="B58" s="7">
        <v>6</v>
      </c>
      <c r="C58" s="7">
        <v>18</v>
      </c>
      <c r="D58" s="7">
        <v>32</v>
      </c>
      <c r="E58" s="7">
        <v>8</v>
      </c>
      <c r="F58" s="7">
        <v>36</v>
      </c>
      <c r="H58" s="9"/>
      <c r="I58" s="9"/>
      <c r="J58" s="9"/>
      <c r="K58" s="9"/>
      <c r="L58" s="9"/>
    </row>
    <row r="59" spans="1:12" x14ac:dyDescent="0.25">
      <c r="A59" s="5">
        <v>2020</v>
      </c>
      <c r="B59" s="7">
        <v>6</v>
      </c>
      <c r="C59" s="7">
        <v>19</v>
      </c>
      <c r="D59" s="7">
        <v>29</v>
      </c>
      <c r="E59" s="7">
        <v>9</v>
      </c>
      <c r="F59" s="7">
        <v>37</v>
      </c>
      <c r="H59" s="9"/>
      <c r="I59" s="9"/>
      <c r="J59" s="9"/>
      <c r="K59" s="9"/>
      <c r="L59" s="9"/>
    </row>
    <row r="60" spans="1:12" x14ac:dyDescent="0.25">
      <c r="A60" s="5">
        <v>2021</v>
      </c>
      <c r="B60" s="7">
        <v>6</v>
      </c>
      <c r="C60" s="7">
        <v>20</v>
      </c>
      <c r="D60" s="7">
        <v>32</v>
      </c>
      <c r="E60" s="7">
        <v>9</v>
      </c>
      <c r="F60" s="7">
        <v>33</v>
      </c>
      <c r="H60" s="9"/>
      <c r="I60" s="9"/>
      <c r="J60" s="9"/>
      <c r="K60" s="9"/>
      <c r="L60" s="9"/>
    </row>
    <row r="61" spans="1:12" x14ac:dyDescent="0.25">
      <c r="A61" s="5">
        <v>2022</v>
      </c>
      <c r="B61" s="7">
        <v>5</v>
      </c>
      <c r="C61" s="7">
        <v>19</v>
      </c>
      <c r="D61" s="7">
        <v>39</v>
      </c>
      <c r="E61" s="7">
        <v>11</v>
      </c>
      <c r="F61" s="7">
        <v>26</v>
      </c>
      <c r="H61" s="9"/>
      <c r="I61" s="9"/>
      <c r="J61" s="9"/>
      <c r="K61" s="9"/>
      <c r="L61" s="9"/>
    </row>
    <row r="62" spans="1:12" x14ac:dyDescent="0.25">
      <c r="A62" s="5">
        <v>2023</v>
      </c>
      <c r="B62" s="7">
        <v>5</v>
      </c>
      <c r="C62" s="7">
        <v>17</v>
      </c>
      <c r="D62" s="7">
        <v>39</v>
      </c>
      <c r="E62" s="7">
        <v>12</v>
      </c>
      <c r="F62" s="7">
        <v>27</v>
      </c>
      <c r="H62" s="9"/>
      <c r="I62" s="9"/>
      <c r="J62" s="9"/>
      <c r="K62" s="9"/>
      <c r="L62" s="9"/>
    </row>
    <row r="63" spans="1:12" x14ac:dyDescent="0.25">
      <c r="A63" s="5">
        <v>2024</v>
      </c>
      <c r="B63" s="7">
        <v>5</v>
      </c>
      <c r="C63" s="7">
        <v>19</v>
      </c>
      <c r="D63" s="7">
        <v>39</v>
      </c>
      <c r="E63" s="7">
        <v>11</v>
      </c>
      <c r="F63" s="7">
        <v>26</v>
      </c>
    </row>
    <row r="65" spans="1:1" ht="17.25" x14ac:dyDescent="0.25">
      <c r="A65" s="8"/>
    </row>
    <row r="66" spans="1:1" x14ac:dyDescent="0.25">
      <c r="A66" s="10"/>
    </row>
    <row r="67" spans="1:1" x14ac:dyDescent="0.25">
      <c r="A67" s="10"/>
    </row>
  </sheetData>
  <mergeCells count="3">
    <mergeCell ref="B5:F5"/>
    <mergeCell ref="B25:F25"/>
    <mergeCell ref="B45:F45"/>
  </mergeCells>
  <pageMargins left="0.7" right="0.7" top="0.75" bottom="0.75" header="0.3" footer="0.3"/>
  <pageSetup scale="53" fitToHeight="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L208"/>
  <sheetViews>
    <sheetView topLeftCell="A132" zoomScaleNormal="100" workbookViewId="0">
      <selection activeCell="F24" sqref="F24"/>
    </sheetView>
  </sheetViews>
  <sheetFormatPr defaultColWidth="8.85546875" defaultRowHeight="15" x14ac:dyDescent="0.25"/>
  <cols>
    <col min="1" max="1" width="7.140625" customWidth="1"/>
    <col min="2" max="2" width="33.42578125" customWidth="1"/>
    <col min="3" max="3" width="38" customWidth="1"/>
    <col min="4" max="4" width="29.85546875" customWidth="1"/>
    <col min="5" max="5" width="36.85546875" customWidth="1"/>
    <col min="6" max="6" width="24.140625" customWidth="1"/>
  </cols>
  <sheetData>
    <row r="1" spans="1:12" x14ac:dyDescent="0.25">
      <c r="A1" s="2" t="s">
        <v>96</v>
      </c>
    </row>
    <row r="2" spans="1:12" x14ac:dyDescent="0.25">
      <c r="A2" s="4" t="s">
        <v>76</v>
      </c>
    </row>
    <row r="3" spans="1:12" ht="17.25" x14ac:dyDescent="0.25">
      <c r="A3" s="10" t="s">
        <v>141</v>
      </c>
    </row>
    <row r="5" spans="1:12" x14ac:dyDescent="0.25">
      <c r="B5" s="99" t="s">
        <v>118</v>
      </c>
      <c r="C5" s="99"/>
      <c r="D5" s="99"/>
      <c r="E5" s="99"/>
      <c r="F5" s="99"/>
    </row>
    <row r="6" spans="1:12" x14ac:dyDescent="0.25">
      <c r="A6" s="5"/>
      <c r="B6" s="6" t="s">
        <v>69</v>
      </c>
      <c r="C6" s="6" t="s">
        <v>70</v>
      </c>
      <c r="D6" s="6" t="s">
        <v>71</v>
      </c>
      <c r="E6" s="6" t="s">
        <v>72</v>
      </c>
      <c r="F6" s="6" t="s">
        <v>73</v>
      </c>
    </row>
    <row r="7" spans="1:12" x14ac:dyDescent="0.25">
      <c r="A7" s="5">
        <v>2008</v>
      </c>
      <c r="B7" s="75">
        <v>7.0000000000000007E-2</v>
      </c>
      <c r="C7" s="75">
        <v>0.3</v>
      </c>
      <c r="D7" s="75">
        <v>0.49</v>
      </c>
      <c r="E7" s="75">
        <v>7.0000000000000007E-2</v>
      </c>
      <c r="F7" s="75">
        <v>7.0000000000000007E-2</v>
      </c>
      <c r="G7" s="9"/>
      <c r="H7" s="9"/>
      <c r="I7" s="9"/>
      <c r="J7" s="9"/>
      <c r="K7" s="9"/>
      <c r="L7" s="9"/>
    </row>
    <row r="8" spans="1:12" x14ac:dyDescent="0.25">
      <c r="A8" s="5">
        <v>2009</v>
      </c>
      <c r="B8" s="72">
        <v>8</v>
      </c>
      <c r="C8" s="72">
        <v>26</v>
      </c>
      <c r="D8" s="72">
        <v>46</v>
      </c>
      <c r="E8" s="72">
        <v>12</v>
      </c>
      <c r="F8" s="72">
        <v>8</v>
      </c>
      <c r="G8" s="9"/>
      <c r="H8" s="9"/>
      <c r="I8" s="9"/>
      <c r="J8" s="9"/>
      <c r="K8" s="9"/>
      <c r="L8" s="9"/>
    </row>
    <row r="9" spans="1:12" x14ac:dyDescent="0.25">
      <c r="A9" s="5">
        <v>2010</v>
      </c>
      <c r="B9" s="72">
        <v>7</v>
      </c>
      <c r="C9" s="72">
        <v>24</v>
      </c>
      <c r="D9" s="72">
        <v>48</v>
      </c>
      <c r="E9" s="72">
        <v>10</v>
      </c>
      <c r="F9" s="72">
        <v>11</v>
      </c>
      <c r="G9" s="9"/>
      <c r="H9" s="9"/>
      <c r="I9" s="9"/>
      <c r="J9" s="9"/>
      <c r="K9" s="9"/>
      <c r="L9" s="9"/>
    </row>
    <row r="10" spans="1:12" x14ac:dyDescent="0.25">
      <c r="A10" s="5">
        <v>2011</v>
      </c>
      <c r="B10" s="72">
        <v>11</v>
      </c>
      <c r="C10" s="72">
        <v>20</v>
      </c>
      <c r="D10" s="72">
        <v>42</v>
      </c>
      <c r="E10" s="72">
        <v>8</v>
      </c>
      <c r="F10" s="72">
        <v>19</v>
      </c>
      <c r="G10" s="9"/>
      <c r="H10" s="9"/>
      <c r="I10" s="9"/>
      <c r="J10" s="9"/>
      <c r="K10" s="9"/>
      <c r="L10" s="9"/>
    </row>
    <row r="11" spans="1:12" x14ac:dyDescent="0.25">
      <c r="A11" s="5">
        <v>2012</v>
      </c>
      <c r="B11" s="72">
        <v>13</v>
      </c>
      <c r="C11" s="72">
        <v>26</v>
      </c>
      <c r="D11" s="72">
        <v>39</v>
      </c>
      <c r="E11" s="72">
        <v>9</v>
      </c>
      <c r="F11" s="72">
        <v>13</v>
      </c>
      <c r="G11" s="9"/>
      <c r="H11" s="9"/>
      <c r="I11" s="9"/>
      <c r="J11" s="9"/>
      <c r="K11" s="9"/>
      <c r="L11" s="9"/>
    </row>
    <row r="12" spans="1:12" x14ac:dyDescent="0.25">
      <c r="A12" s="5">
        <v>2013</v>
      </c>
      <c r="B12" s="72">
        <v>8</v>
      </c>
      <c r="C12" s="72">
        <v>25</v>
      </c>
      <c r="D12" s="72">
        <v>42</v>
      </c>
      <c r="E12" s="72">
        <v>16</v>
      </c>
      <c r="F12" s="72">
        <v>9</v>
      </c>
      <c r="G12" s="9"/>
      <c r="H12" s="9"/>
      <c r="I12" s="9"/>
      <c r="J12" s="9"/>
      <c r="K12" s="9"/>
      <c r="L12" s="9"/>
    </row>
    <row r="13" spans="1:12" x14ac:dyDescent="0.25">
      <c r="A13" s="5">
        <v>2014</v>
      </c>
      <c r="B13" s="72">
        <v>8</v>
      </c>
      <c r="C13" s="72">
        <v>26</v>
      </c>
      <c r="D13" s="72">
        <v>46</v>
      </c>
      <c r="E13" s="72">
        <v>11</v>
      </c>
      <c r="F13" s="72">
        <v>9</v>
      </c>
      <c r="G13" s="9"/>
      <c r="H13" s="9"/>
      <c r="I13" s="9"/>
      <c r="J13" s="9"/>
      <c r="K13" s="9"/>
      <c r="L13" s="9"/>
    </row>
    <row r="14" spans="1:12" x14ac:dyDescent="0.25">
      <c r="A14" s="5">
        <v>2015</v>
      </c>
      <c r="B14" s="72">
        <v>9</v>
      </c>
      <c r="C14" s="72">
        <v>23</v>
      </c>
      <c r="D14" s="72">
        <v>42</v>
      </c>
      <c r="E14" s="72">
        <v>11</v>
      </c>
      <c r="F14" s="72">
        <v>15</v>
      </c>
      <c r="G14" s="9"/>
      <c r="H14" s="9"/>
      <c r="I14" s="9"/>
      <c r="J14" s="9"/>
      <c r="K14" s="9"/>
      <c r="L14" s="9"/>
    </row>
    <row r="15" spans="1:12" x14ac:dyDescent="0.25">
      <c r="A15" s="5">
        <v>2016</v>
      </c>
      <c r="B15" s="72">
        <v>6</v>
      </c>
      <c r="C15" s="72">
        <v>36</v>
      </c>
      <c r="D15" s="72">
        <v>36</v>
      </c>
      <c r="E15" s="72">
        <v>8</v>
      </c>
      <c r="F15" s="72">
        <v>14</v>
      </c>
      <c r="G15" s="9"/>
      <c r="H15" s="9"/>
      <c r="I15" s="9"/>
      <c r="J15" s="9"/>
      <c r="K15" s="9"/>
      <c r="L15" s="9"/>
    </row>
    <row r="16" spans="1:12" x14ac:dyDescent="0.25">
      <c r="A16" s="5">
        <v>2017</v>
      </c>
      <c r="B16" s="7">
        <v>8</v>
      </c>
      <c r="C16" s="7">
        <v>30</v>
      </c>
      <c r="D16" s="7">
        <v>43</v>
      </c>
      <c r="E16" s="7">
        <v>9</v>
      </c>
      <c r="F16" s="7">
        <v>10</v>
      </c>
      <c r="G16" s="9"/>
      <c r="H16" s="9"/>
      <c r="I16" s="9"/>
      <c r="J16" s="9"/>
      <c r="K16" s="9"/>
      <c r="L16" s="9"/>
    </row>
    <row r="17" spans="1:12" x14ac:dyDescent="0.25">
      <c r="A17" s="5">
        <v>2018</v>
      </c>
      <c r="B17" s="7">
        <v>8</v>
      </c>
      <c r="C17" s="7">
        <v>26</v>
      </c>
      <c r="D17" s="7">
        <v>44</v>
      </c>
      <c r="E17" s="7">
        <v>10</v>
      </c>
      <c r="F17" s="7">
        <v>12</v>
      </c>
      <c r="G17" s="9"/>
      <c r="H17" s="9"/>
      <c r="I17" s="9"/>
      <c r="J17" s="9"/>
      <c r="K17" s="9"/>
      <c r="L17" s="9"/>
    </row>
    <row r="18" spans="1:12" x14ac:dyDescent="0.25">
      <c r="A18" s="5">
        <v>2019</v>
      </c>
      <c r="B18" s="7">
        <v>10</v>
      </c>
      <c r="C18" s="7">
        <v>30</v>
      </c>
      <c r="D18" s="7">
        <v>41</v>
      </c>
      <c r="E18" s="7">
        <v>9</v>
      </c>
      <c r="F18" s="7">
        <v>10</v>
      </c>
      <c r="G18" s="9"/>
      <c r="H18" s="9"/>
      <c r="I18" s="9"/>
      <c r="J18" s="9"/>
      <c r="K18" s="9"/>
      <c r="L18" s="9"/>
    </row>
    <row r="19" spans="1:12" x14ac:dyDescent="0.25">
      <c r="A19" s="5">
        <v>2020</v>
      </c>
      <c r="B19" s="7">
        <v>9</v>
      </c>
      <c r="C19" s="7">
        <v>36</v>
      </c>
      <c r="D19" s="7">
        <v>39</v>
      </c>
      <c r="E19" s="7">
        <v>5</v>
      </c>
      <c r="F19" s="7">
        <v>11</v>
      </c>
      <c r="G19" s="9"/>
      <c r="H19" s="9"/>
      <c r="I19" s="9"/>
      <c r="J19" s="9"/>
      <c r="K19" s="9"/>
      <c r="L19" s="9"/>
    </row>
    <row r="20" spans="1:12" x14ac:dyDescent="0.25">
      <c r="A20" s="5">
        <v>2021</v>
      </c>
      <c r="B20" s="7">
        <v>9</v>
      </c>
      <c r="C20" s="7">
        <v>35</v>
      </c>
      <c r="D20" s="7">
        <v>36</v>
      </c>
      <c r="E20" s="7">
        <v>16</v>
      </c>
      <c r="F20" s="7">
        <v>4</v>
      </c>
      <c r="G20" s="9"/>
      <c r="H20" s="9"/>
      <c r="I20" s="9"/>
      <c r="J20" s="9"/>
      <c r="K20" s="9"/>
      <c r="L20" s="9"/>
    </row>
    <row r="21" spans="1:12" x14ac:dyDescent="0.25">
      <c r="A21" s="5">
        <v>2022</v>
      </c>
      <c r="B21" s="7">
        <v>7</v>
      </c>
      <c r="C21" s="7">
        <v>35</v>
      </c>
      <c r="D21" s="7">
        <v>40</v>
      </c>
      <c r="E21" s="7">
        <v>11</v>
      </c>
      <c r="F21" s="7">
        <v>7</v>
      </c>
      <c r="G21" s="9"/>
      <c r="H21" s="9"/>
      <c r="I21" s="9"/>
      <c r="J21" s="9"/>
      <c r="K21" s="9"/>
      <c r="L21" s="9"/>
    </row>
    <row r="22" spans="1:12" x14ac:dyDescent="0.25">
      <c r="A22" s="5">
        <v>2023</v>
      </c>
      <c r="B22" s="7">
        <v>6</v>
      </c>
      <c r="C22" s="7">
        <v>26</v>
      </c>
      <c r="D22" s="7">
        <v>51</v>
      </c>
      <c r="E22" s="7">
        <v>10</v>
      </c>
      <c r="F22" s="7">
        <v>7</v>
      </c>
      <c r="G22" s="9"/>
      <c r="H22" s="9"/>
      <c r="I22" s="9"/>
      <c r="J22" s="9"/>
      <c r="K22" s="9"/>
      <c r="L22" s="9"/>
    </row>
    <row r="23" spans="1:12" x14ac:dyDescent="0.25">
      <c r="A23" s="5">
        <v>2024</v>
      </c>
      <c r="B23" s="7">
        <v>9</v>
      </c>
      <c r="C23" s="7">
        <v>27</v>
      </c>
      <c r="D23" s="7">
        <v>45</v>
      </c>
      <c r="E23" s="7">
        <v>10</v>
      </c>
      <c r="F23" s="7">
        <v>9</v>
      </c>
      <c r="G23" s="9"/>
      <c r="H23" s="9"/>
      <c r="I23" s="9"/>
      <c r="J23" s="9"/>
      <c r="K23" s="9"/>
      <c r="L23" s="9"/>
    </row>
    <row r="24" spans="1:12" x14ac:dyDescent="0.25">
      <c r="A24" s="5"/>
      <c r="B24" s="7"/>
      <c r="C24" s="7"/>
      <c r="D24" s="7"/>
      <c r="E24" s="7"/>
      <c r="F24" s="7"/>
      <c r="G24" s="9"/>
      <c r="H24" s="9"/>
      <c r="I24" s="9"/>
      <c r="J24" s="9"/>
      <c r="K24" s="9"/>
      <c r="L24" s="9"/>
    </row>
    <row r="25" spans="1:12" x14ac:dyDescent="0.25">
      <c r="B25" s="99" t="s">
        <v>119</v>
      </c>
      <c r="C25" s="99"/>
      <c r="D25" s="99"/>
      <c r="E25" s="99"/>
      <c r="F25" s="99"/>
      <c r="H25" s="9"/>
    </row>
    <row r="26" spans="1:12" x14ac:dyDescent="0.25">
      <c r="A26" s="5"/>
      <c r="B26" s="6" t="s">
        <v>69</v>
      </c>
      <c r="C26" s="6" t="s">
        <v>70</v>
      </c>
      <c r="D26" s="6" t="s">
        <v>71</v>
      </c>
      <c r="E26" s="6" t="s">
        <v>72</v>
      </c>
      <c r="F26" s="6" t="s">
        <v>73</v>
      </c>
      <c r="H26" s="9"/>
    </row>
    <row r="27" spans="1:12" x14ac:dyDescent="0.25">
      <c r="A27" s="5">
        <v>2008</v>
      </c>
      <c r="B27" s="75">
        <v>7.0000000000000007E-2</v>
      </c>
      <c r="C27" s="75">
        <v>0.39</v>
      </c>
      <c r="D27" s="75">
        <v>0.44</v>
      </c>
      <c r="E27" s="75">
        <v>0.06</v>
      </c>
      <c r="F27" s="75">
        <v>0.04</v>
      </c>
      <c r="G27" s="9"/>
      <c r="H27" s="9"/>
      <c r="I27" s="9"/>
      <c r="J27" s="9"/>
      <c r="K27" s="9"/>
      <c r="L27" s="9"/>
    </row>
    <row r="28" spans="1:12" x14ac:dyDescent="0.25">
      <c r="A28" s="5">
        <v>2009</v>
      </c>
      <c r="B28" s="72">
        <v>6</v>
      </c>
      <c r="C28" s="72">
        <v>33</v>
      </c>
      <c r="D28" s="72">
        <v>50</v>
      </c>
      <c r="E28" s="72">
        <v>5</v>
      </c>
      <c r="F28" s="72">
        <v>6</v>
      </c>
      <c r="G28" s="9"/>
      <c r="H28" s="9"/>
      <c r="I28" s="9"/>
      <c r="J28" s="9"/>
      <c r="K28" s="9"/>
      <c r="L28" s="9"/>
    </row>
    <row r="29" spans="1:12" x14ac:dyDescent="0.25">
      <c r="A29" s="5">
        <v>2010</v>
      </c>
      <c r="B29" s="72">
        <v>7</v>
      </c>
      <c r="C29" s="72">
        <v>32</v>
      </c>
      <c r="D29" s="72">
        <v>44</v>
      </c>
      <c r="E29" s="72">
        <v>11</v>
      </c>
      <c r="F29" s="72">
        <v>6</v>
      </c>
      <c r="G29" s="9"/>
      <c r="H29" s="9"/>
      <c r="I29" s="9"/>
      <c r="J29" s="9"/>
      <c r="K29" s="9"/>
      <c r="L29" s="9"/>
    </row>
    <row r="30" spans="1:12" x14ac:dyDescent="0.25">
      <c r="A30" s="5">
        <v>2011</v>
      </c>
      <c r="B30" s="72">
        <v>4</v>
      </c>
      <c r="C30" s="72">
        <v>34</v>
      </c>
      <c r="D30" s="72">
        <v>47</v>
      </c>
      <c r="E30" s="72">
        <v>6</v>
      </c>
      <c r="F30" s="72">
        <v>9</v>
      </c>
      <c r="G30" s="9"/>
      <c r="H30" s="9"/>
      <c r="I30" s="9"/>
      <c r="J30" s="9"/>
      <c r="K30" s="9"/>
      <c r="L30" s="9"/>
    </row>
    <row r="31" spans="1:12" x14ac:dyDescent="0.25">
      <c r="A31" s="5">
        <v>2012</v>
      </c>
      <c r="B31" s="72">
        <v>6</v>
      </c>
      <c r="C31" s="72">
        <v>29</v>
      </c>
      <c r="D31" s="72">
        <v>46</v>
      </c>
      <c r="E31" s="72">
        <v>10</v>
      </c>
      <c r="F31" s="72">
        <v>9</v>
      </c>
      <c r="G31" s="9"/>
      <c r="H31" s="9"/>
      <c r="I31" s="9"/>
      <c r="J31" s="9"/>
      <c r="K31" s="9"/>
      <c r="L31" s="9"/>
    </row>
    <row r="32" spans="1:12" x14ac:dyDescent="0.25">
      <c r="A32" s="5">
        <v>2013</v>
      </c>
      <c r="B32" s="72">
        <v>6</v>
      </c>
      <c r="C32" s="72">
        <v>30</v>
      </c>
      <c r="D32" s="72">
        <v>47</v>
      </c>
      <c r="E32" s="72">
        <v>7</v>
      </c>
      <c r="F32" s="72">
        <v>10</v>
      </c>
      <c r="G32" s="9"/>
      <c r="H32" s="9"/>
      <c r="I32" s="9"/>
      <c r="J32" s="9"/>
      <c r="K32" s="9"/>
      <c r="L32" s="9"/>
    </row>
    <row r="33" spans="1:12" x14ac:dyDescent="0.25">
      <c r="A33" s="5">
        <v>2014</v>
      </c>
      <c r="B33" s="72">
        <v>8</v>
      </c>
      <c r="C33" s="72">
        <v>27</v>
      </c>
      <c r="D33" s="72">
        <v>48</v>
      </c>
      <c r="E33" s="72">
        <v>8</v>
      </c>
      <c r="F33" s="72">
        <v>9</v>
      </c>
      <c r="G33" s="9"/>
      <c r="H33" s="9"/>
      <c r="I33" s="9"/>
      <c r="J33" s="9"/>
      <c r="K33" s="9"/>
      <c r="L33" s="9"/>
    </row>
    <row r="34" spans="1:12" x14ac:dyDescent="0.25">
      <c r="A34" s="5">
        <v>2015</v>
      </c>
      <c r="B34" s="72">
        <v>8</v>
      </c>
      <c r="C34" s="72">
        <v>28</v>
      </c>
      <c r="D34" s="72">
        <v>47</v>
      </c>
      <c r="E34" s="72">
        <v>8</v>
      </c>
      <c r="F34" s="72">
        <v>9</v>
      </c>
      <c r="G34" s="9"/>
      <c r="H34" s="9"/>
      <c r="I34" s="9"/>
      <c r="J34" s="9"/>
      <c r="K34" s="9"/>
      <c r="L34" s="9"/>
    </row>
    <row r="35" spans="1:12" x14ac:dyDescent="0.25">
      <c r="A35" s="5">
        <v>2016</v>
      </c>
      <c r="B35" s="72">
        <v>11</v>
      </c>
      <c r="C35" s="72">
        <v>29</v>
      </c>
      <c r="D35" s="72">
        <v>47</v>
      </c>
      <c r="E35" s="72">
        <v>7</v>
      </c>
      <c r="F35" s="72">
        <v>6</v>
      </c>
      <c r="G35" s="9"/>
      <c r="H35" s="9"/>
      <c r="I35" s="9"/>
      <c r="J35" s="9"/>
      <c r="K35" s="9"/>
      <c r="L35" s="9"/>
    </row>
    <row r="36" spans="1:12" x14ac:dyDescent="0.25">
      <c r="A36" s="5">
        <v>2017</v>
      </c>
      <c r="B36" s="7">
        <v>8</v>
      </c>
      <c r="C36" s="7">
        <v>33</v>
      </c>
      <c r="D36" s="7">
        <v>40</v>
      </c>
      <c r="E36" s="7">
        <v>8</v>
      </c>
      <c r="F36" s="7">
        <v>11</v>
      </c>
      <c r="G36" s="9"/>
      <c r="H36" s="9"/>
      <c r="I36" s="9"/>
      <c r="J36" s="9"/>
      <c r="K36" s="9"/>
      <c r="L36" s="9"/>
    </row>
    <row r="37" spans="1:12" x14ac:dyDescent="0.25">
      <c r="A37" s="5">
        <v>2018</v>
      </c>
      <c r="B37" s="7">
        <v>9</v>
      </c>
      <c r="C37" s="7">
        <v>35</v>
      </c>
      <c r="D37" s="7">
        <v>39</v>
      </c>
      <c r="E37" s="7">
        <v>9</v>
      </c>
      <c r="F37" s="7">
        <v>8</v>
      </c>
      <c r="G37" s="9"/>
      <c r="H37" s="9"/>
      <c r="I37" s="9"/>
      <c r="J37" s="9"/>
      <c r="K37" s="9"/>
      <c r="L37" s="9"/>
    </row>
    <row r="38" spans="1:12" x14ac:dyDescent="0.25">
      <c r="A38" s="5">
        <v>2019</v>
      </c>
      <c r="B38" s="7">
        <v>7</v>
      </c>
      <c r="C38" s="7">
        <v>38</v>
      </c>
      <c r="D38" s="7">
        <v>42</v>
      </c>
      <c r="E38" s="7">
        <v>6</v>
      </c>
      <c r="F38" s="7">
        <v>7</v>
      </c>
      <c r="G38" s="9"/>
      <c r="H38" s="9"/>
      <c r="I38" s="9"/>
      <c r="J38" s="9"/>
      <c r="K38" s="9"/>
      <c r="L38" s="9"/>
    </row>
    <row r="39" spans="1:12" x14ac:dyDescent="0.25">
      <c r="A39" s="5">
        <v>2020</v>
      </c>
      <c r="B39" s="7">
        <v>9</v>
      </c>
      <c r="C39" s="7">
        <v>42</v>
      </c>
      <c r="D39" s="7">
        <v>36</v>
      </c>
      <c r="E39" s="7">
        <v>6</v>
      </c>
      <c r="F39" s="7">
        <v>7</v>
      </c>
      <c r="G39" s="9"/>
      <c r="H39" s="9"/>
      <c r="I39" s="9"/>
      <c r="J39" s="9"/>
      <c r="K39" s="9"/>
      <c r="L39" s="9"/>
    </row>
    <row r="40" spans="1:12" x14ac:dyDescent="0.25">
      <c r="A40" s="5">
        <v>2021</v>
      </c>
      <c r="B40" s="7">
        <v>7</v>
      </c>
      <c r="C40" s="7">
        <v>34</v>
      </c>
      <c r="D40" s="7">
        <v>46</v>
      </c>
      <c r="E40" s="7">
        <v>6</v>
      </c>
      <c r="F40" s="7">
        <v>7</v>
      </c>
      <c r="G40" s="9"/>
      <c r="H40" s="9"/>
      <c r="I40" s="9"/>
      <c r="J40" s="9"/>
      <c r="K40" s="9"/>
      <c r="L40" s="9"/>
    </row>
    <row r="41" spans="1:12" x14ac:dyDescent="0.25">
      <c r="A41" s="5">
        <v>2022</v>
      </c>
      <c r="B41" s="7">
        <v>9</v>
      </c>
      <c r="C41" s="7">
        <v>33</v>
      </c>
      <c r="D41" s="7">
        <v>42</v>
      </c>
      <c r="E41" s="7">
        <v>9</v>
      </c>
      <c r="F41" s="7">
        <v>7</v>
      </c>
      <c r="G41" s="9"/>
      <c r="H41" s="9"/>
      <c r="I41" s="9"/>
      <c r="J41" s="9"/>
      <c r="K41" s="9"/>
      <c r="L41" s="9"/>
    </row>
    <row r="42" spans="1:12" x14ac:dyDescent="0.25">
      <c r="A42" s="5">
        <v>2023</v>
      </c>
      <c r="B42" s="7">
        <v>8</v>
      </c>
      <c r="C42" s="7">
        <v>28</v>
      </c>
      <c r="D42" s="7">
        <v>44</v>
      </c>
      <c r="E42" s="7">
        <v>11</v>
      </c>
      <c r="F42" s="7">
        <v>9</v>
      </c>
      <c r="G42" s="9"/>
      <c r="H42" s="9"/>
      <c r="I42" s="9"/>
      <c r="J42" s="9"/>
      <c r="K42" s="9"/>
      <c r="L42" s="9"/>
    </row>
    <row r="43" spans="1:12" x14ac:dyDescent="0.25">
      <c r="A43" s="5">
        <v>2024</v>
      </c>
      <c r="B43" s="7">
        <v>8</v>
      </c>
      <c r="C43" s="7">
        <v>31</v>
      </c>
      <c r="D43" s="7">
        <v>44</v>
      </c>
      <c r="E43" s="7">
        <v>9</v>
      </c>
      <c r="F43" s="7">
        <v>8</v>
      </c>
      <c r="G43" s="9"/>
      <c r="H43" s="9"/>
      <c r="I43" s="9"/>
      <c r="J43" s="9"/>
      <c r="K43" s="9"/>
      <c r="L43" s="9"/>
    </row>
    <row r="44" spans="1:12" x14ac:dyDescent="0.25">
      <c r="H44" s="9"/>
    </row>
    <row r="45" spans="1:12" x14ac:dyDescent="0.25">
      <c r="B45" s="99" t="s">
        <v>120</v>
      </c>
      <c r="C45" s="99"/>
      <c r="D45" s="99"/>
      <c r="E45" s="99"/>
      <c r="F45" s="99"/>
      <c r="H45" s="9"/>
    </row>
    <row r="46" spans="1:12" x14ac:dyDescent="0.25">
      <c r="A46" s="5"/>
      <c r="B46" s="6" t="s">
        <v>69</v>
      </c>
      <c r="C46" s="6" t="s">
        <v>70</v>
      </c>
      <c r="D46" s="6" t="s">
        <v>71</v>
      </c>
      <c r="E46" s="6" t="s">
        <v>72</v>
      </c>
      <c r="F46" s="6" t="s">
        <v>73</v>
      </c>
      <c r="H46" s="9"/>
    </row>
    <row r="47" spans="1:12" x14ac:dyDescent="0.25">
      <c r="A47" s="5">
        <v>2008</v>
      </c>
      <c r="B47" s="75">
        <v>0.05</v>
      </c>
      <c r="C47" s="75">
        <v>0.28999999999999998</v>
      </c>
      <c r="D47" s="75">
        <v>0.52</v>
      </c>
      <c r="E47" s="75">
        <v>7.0000000000000007E-2</v>
      </c>
      <c r="F47" s="75">
        <v>7.0000000000000007E-2</v>
      </c>
      <c r="G47" s="9"/>
      <c r="H47" s="9"/>
      <c r="I47" s="9"/>
      <c r="J47" s="9"/>
      <c r="K47" s="9"/>
      <c r="L47" s="9"/>
    </row>
    <row r="48" spans="1:12" x14ac:dyDescent="0.25">
      <c r="A48" s="5">
        <v>2009</v>
      </c>
      <c r="B48" s="72">
        <v>3</v>
      </c>
      <c r="C48" s="72">
        <v>23</v>
      </c>
      <c r="D48" s="72">
        <v>49</v>
      </c>
      <c r="E48" s="72">
        <v>13</v>
      </c>
      <c r="F48" s="72">
        <v>12</v>
      </c>
      <c r="G48" s="9"/>
      <c r="H48" s="9"/>
      <c r="I48" s="9"/>
      <c r="J48" s="9"/>
      <c r="K48" s="9"/>
      <c r="L48" s="9"/>
    </row>
    <row r="49" spans="1:12" x14ac:dyDescent="0.25">
      <c r="A49" s="5">
        <v>2010</v>
      </c>
      <c r="B49" s="72">
        <v>3</v>
      </c>
      <c r="C49" s="72">
        <v>24</v>
      </c>
      <c r="D49" s="72">
        <v>52</v>
      </c>
      <c r="E49" s="72">
        <v>11</v>
      </c>
      <c r="F49" s="72">
        <v>10</v>
      </c>
      <c r="G49" s="9"/>
      <c r="H49" s="9"/>
      <c r="I49" s="9"/>
      <c r="J49" s="9"/>
      <c r="K49" s="9"/>
      <c r="L49" s="9"/>
    </row>
    <row r="50" spans="1:12" x14ac:dyDescent="0.25">
      <c r="A50" s="5">
        <v>2011</v>
      </c>
      <c r="B50" s="72">
        <v>3</v>
      </c>
      <c r="C50" s="72">
        <v>23</v>
      </c>
      <c r="D50" s="72">
        <v>53</v>
      </c>
      <c r="E50" s="72">
        <v>11</v>
      </c>
      <c r="F50" s="72">
        <v>10</v>
      </c>
      <c r="G50" s="9"/>
      <c r="H50" s="9"/>
      <c r="I50" s="9"/>
      <c r="J50" s="9"/>
      <c r="K50" s="9"/>
      <c r="L50" s="9"/>
    </row>
    <row r="51" spans="1:12" x14ac:dyDescent="0.25">
      <c r="A51" s="5">
        <v>2012</v>
      </c>
      <c r="B51" s="72">
        <v>3</v>
      </c>
      <c r="C51" s="72">
        <v>23</v>
      </c>
      <c r="D51" s="72">
        <v>53</v>
      </c>
      <c r="E51" s="72">
        <v>11</v>
      </c>
      <c r="F51" s="72">
        <v>10</v>
      </c>
      <c r="G51" s="9"/>
      <c r="H51" s="9"/>
      <c r="I51" s="9"/>
      <c r="J51" s="9"/>
      <c r="K51" s="9"/>
      <c r="L51" s="9"/>
    </row>
    <row r="52" spans="1:12" x14ac:dyDescent="0.25">
      <c r="A52" s="5">
        <v>2013</v>
      </c>
      <c r="B52" s="72">
        <v>2</v>
      </c>
      <c r="C52" s="72">
        <v>27</v>
      </c>
      <c r="D52" s="72">
        <v>49</v>
      </c>
      <c r="E52" s="72">
        <v>12</v>
      </c>
      <c r="F52" s="72">
        <v>10</v>
      </c>
      <c r="G52" s="9"/>
      <c r="H52" s="9"/>
      <c r="I52" s="9"/>
      <c r="J52" s="9"/>
      <c r="K52" s="9"/>
      <c r="L52" s="9"/>
    </row>
    <row r="53" spans="1:12" x14ac:dyDescent="0.25">
      <c r="A53" s="5">
        <v>2014</v>
      </c>
      <c r="B53" s="72">
        <v>5</v>
      </c>
      <c r="C53" s="72">
        <v>28</v>
      </c>
      <c r="D53" s="72">
        <v>50</v>
      </c>
      <c r="E53" s="72">
        <v>8</v>
      </c>
      <c r="F53" s="72">
        <v>9</v>
      </c>
      <c r="G53" s="9"/>
      <c r="H53" s="9"/>
      <c r="I53" s="9"/>
      <c r="J53" s="9"/>
      <c r="K53" s="9"/>
      <c r="L53" s="9"/>
    </row>
    <row r="54" spans="1:12" x14ac:dyDescent="0.25">
      <c r="A54" s="5">
        <v>2015</v>
      </c>
      <c r="B54" s="72">
        <v>5</v>
      </c>
      <c r="C54" s="72">
        <v>28</v>
      </c>
      <c r="D54" s="72">
        <v>46</v>
      </c>
      <c r="E54" s="72">
        <v>10</v>
      </c>
      <c r="F54" s="72">
        <v>11</v>
      </c>
      <c r="G54" s="9"/>
      <c r="H54" s="9"/>
      <c r="I54" s="9"/>
      <c r="J54" s="9"/>
      <c r="K54" s="9"/>
      <c r="L54" s="9"/>
    </row>
    <row r="55" spans="1:12" x14ac:dyDescent="0.25">
      <c r="A55" s="5">
        <v>2016</v>
      </c>
      <c r="B55" s="72">
        <v>5</v>
      </c>
      <c r="C55" s="72">
        <v>24</v>
      </c>
      <c r="D55" s="72">
        <v>51</v>
      </c>
      <c r="E55" s="72">
        <v>7</v>
      </c>
      <c r="F55" s="72">
        <v>13</v>
      </c>
      <c r="G55" s="9"/>
      <c r="H55" s="9"/>
      <c r="I55" s="9"/>
      <c r="J55" s="9"/>
      <c r="K55" s="9"/>
      <c r="L55" s="9"/>
    </row>
    <row r="56" spans="1:12" x14ac:dyDescent="0.25">
      <c r="A56" s="5">
        <v>2017</v>
      </c>
      <c r="B56" s="7">
        <v>6</v>
      </c>
      <c r="C56" s="7">
        <v>27</v>
      </c>
      <c r="D56" s="7">
        <v>50</v>
      </c>
      <c r="E56" s="7">
        <v>8</v>
      </c>
      <c r="F56" s="7">
        <v>9</v>
      </c>
      <c r="G56" s="9"/>
      <c r="H56" s="9"/>
      <c r="I56" s="9"/>
      <c r="J56" s="9"/>
      <c r="K56" s="9"/>
      <c r="L56" s="9"/>
    </row>
    <row r="57" spans="1:12" x14ac:dyDescent="0.25">
      <c r="A57" s="5">
        <v>2018</v>
      </c>
      <c r="B57" s="7">
        <v>5</v>
      </c>
      <c r="C57" s="7">
        <v>32</v>
      </c>
      <c r="D57" s="7">
        <v>44</v>
      </c>
      <c r="E57" s="7">
        <v>9</v>
      </c>
      <c r="F57" s="7">
        <v>10</v>
      </c>
      <c r="G57" s="9"/>
      <c r="H57" s="9"/>
      <c r="I57" s="9"/>
      <c r="J57" s="9"/>
      <c r="K57" s="9"/>
      <c r="L57" s="9"/>
    </row>
    <row r="58" spans="1:12" x14ac:dyDescent="0.25">
      <c r="A58" s="5">
        <v>2019</v>
      </c>
      <c r="B58" s="7">
        <v>5</v>
      </c>
      <c r="C58" s="7">
        <v>29</v>
      </c>
      <c r="D58" s="7">
        <v>46</v>
      </c>
      <c r="E58" s="7">
        <v>11</v>
      </c>
      <c r="F58" s="7">
        <v>9</v>
      </c>
      <c r="G58" s="9"/>
      <c r="H58" s="9"/>
      <c r="I58" s="9"/>
      <c r="J58" s="9"/>
      <c r="K58" s="9"/>
      <c r="L58" s="9"/>
    </row>
    <row r="59" spans="1:12" x14ac:dyDescent="0.25">
      <c r="A59" s="5">
        <v>2020</v>
      </c>
      <c r="B59" s="7">
        <v>7</v>
      </c>
      <c r="C59" s="7">
        <v>29</v>
      </c>
      <c r="D59" s="7">
        <v>45</v>
      </c>
      <c r="E59" s="7">
        <v>10</v>
      </c>
      <c r="F59" s="7">
        <v>9</v>
      </c>
      <c r="G59" s="9"/>
      <c r="H59" s="9"/>
      <c r="I59" s="9"/>
      <c r="J59" s="9"/>
      <c r="K59" s="9"/>
      <c r="L59" s="9"/>
    </row>
    <row r="60" spans="1:12" x14ac:dyDescent="0.25">
      <c r="A60" s="5">
        <v>2021</v>
      </c>
      <c r="B60" s="7">
        <v>9</v>
      </c>
      <c r="C60" s="7">
        <v>34</v>
      </c>
      <c r="D60" s="7">
        <v>44</v>
      </c>
      <c r="E60" s="7">
        <v>8</v>
      </c>
      <c r="F60" s="7">
        <v>5</v>
      </c>
      <c r="G60" s="9"/>
      <c r="H60" s="9"/>
      <c r="I60" s="9"/>
      <c r="J60" s="9"/>
      <c r="K60" s="9"/>
      <c r="L60" s="9"/>
    </row>
    <row r="61" spans="1:12" x14ac:dyDescent="0.25">
      <c r="A61" s="5">
        <v>2022</v>
      </c>
      <c r="B61" s="7">
        <v>6</v>
      </c>
      <c r="C61" s="7">
        <v>30</v>
      </c>
      <c r="D61" s="7">
        <v>46</v>
      </c>
      <c r="E61" s="7">
        <v>10</v>
      </c>
      <c r="F61" s="7">
        <v>8</v>
      </c>
      <c r="G61" s="9"/>
      <c r="H61" s="9"/>
      <c r="I61" s="9"/>
      <c r="J61" s="9"/>
      <c r="K61" s="9"/>
      <c r="L61" s="9"/>
    </row>
    <row r="62" spans="1:12" x14ac:dyDescent="0.25">
      <c r="A62" s="5">
        <v>2023</v>
      </c>
      <c r="B62" s="7">
        <v>6</v>
      </c>
      <c r="C62" s="7">
        <v>27</v>
      </c>
      <c r="D62" s="7">
        <v>49</v>
      </c>
      <c r="E62" s="7">
        <v>10</v>
      </c>
      <c r="F62" s="7">
        <v>8</v>
      </c>
      <c r="G62" s="9"/>
      <c r="H62" s="9"/>
      <c r="I62" s="9"/>
      <c r="J62" s="9"/>
      <c r="K62" s="9"/>
      <c r="L62" s="9"/>
    </row>
    <row r="63" spans="1:12" x14ac:dyDescent="0.25">
      <c r="A63" s="5">
        <v>2024</v>
      </c>
      <c r="B63" s="7">
        <v>5</v>
      </c>
      <c r="C63" s="7">
        <v>28</v>
      </c>
      <c r="D63" s="7">
        <v>49</v>
      </c>
      <c r="E63" s="7">
        <v>10</v>
      </c>
      <c r="F63" s="7">
        <v>8</v>
      </c>
      <c r="G63" s="9"/>
      <c r="H63" s="9"/>
      <c r="I63" s="9"/>
      <c r="J63" s="9"/>
      <c r="K63" s="9"/>
      <c r="L63" s="9"/>
    </row>
    <row r="64" spans="1:12" x14ac:dyDescent="0.25">
      <c r="H64" s="9"/>
    </row>
    <row r="65" spans="1:12" x14ac:dyDescent="0.25">
      <c r="B65" s="99" t="s">
        <v>121</v>
      </c>
      <c r="C65" s="99"/>
      <c r="D65" s="99"/>
      <c r="E65" s="99"/>
      <c r="F65" s="99"/>
      <c r="H65" s="9"/>
    </row>
    <row r="66" spans="1:12" x14ac:dyDescent="0.25">
      <c r="A66" s="5"/>
      <c r="B66" s="6" t="s">
        <v>69</v>
      </c>
      <c r="C66" s="6" t="s">
        <v>70</v>
      </c>
      <c r="D66" s="6" t="s">
        <v>71</v>
      </c>
      <c r="E66" s="6" t="s">
        <v>72</v>
      </c>
      <c r="F66" s="6" t="s">
        <v>73</v>
      </c>
      <c r="H66" s="9"/>
    </row>
    <row r="67" spans="1:12" x14ac:dyDescent="0.25">
      <c r="A67" s="5">
        <v>2008</v>
      </c>
      <c r="B67" s="75">
        <v>0.02</v>
      </c>
      <c r="C67" s="75">
        <v>0.12</v>
      </c>
      <c r="D67" s="75">
        <v>0.6</v>
      </c>
      <c r="E67" s="75">
        <v>0.13</v>
      </c>
      <c r="F67" s="75">
        <v>0.13</v>
      </c>
      <c r="G67" s="9"/>
      <c r="H67" s="9"/>
      <c r="I67" s="9"/>
      <c r="J67" s="9"/>
      <c r="K67" s="9"/>
      <c r="L67" s="9"/>
    </row>
    <row r="68" spans="1:12" x14ac:dyDescent="0.25">
      <c r="A68" s="5">
        <v>2009</v>
      </c>
      <c r="B68" s="72">
        <v>2</v>
      </c>
      <c r="C68" s="72">
        <v>11</v>
      </c>
      <c r="D68" s="72">
        <v>51</v>
      </c>
      <c r="E68" s="72">
        <v>15</v>
      </c>
      <c r="F68" s="72">
        <v>21</v>
      </c>
      <c r="G68" s="9"/>
      <c r="H68" s="9"/>
      <c r="I68" s="9"/>
      <c r="J68" s="9"/>
      <c r="K68" s="9"/>
      <c r="L68" s="9"/>
    </row>
    <row r="69" spans="1:12" x14ac:dyDescent="0.25">
      <c r="A69" s="5">
        <v>2010</v>
      </c>
      <c r="B69" s="72">
        <v>2</v>
      </c>
      <c r="C69" s="72">
        <v>14</v>
      </c>
      <c r="D69" s="72">
        <v>54</v>
      </c>
      <c r="E69" s="72">
        <v>15</v>
      </c>
      <c r="F69" s="72">
        <v>15</v>
      </c>
      <c r="G69" s="9"/>
      <c r="H69" s="9"/>
      <c r="I69" s="9"/>
      <c r="J69" s="9"/>
      <c r="K69" s="9"/>
      <c r="L69" s="9"/>
    </row>
    <row r="70" spans="1:12" x14ac:dyDescent="0.25">
      <c r="A70" s="5">
        <v>2011</v>
      </c>
      <c r="B70" s="72">
        <v>2</v>
      </c>
      <c r="C70" s="72">
        <v>16</v>
      </c>
      <c r="D70" s="72">
        <v>45</v>
      </c>
      <c r="E70" s="72">
        <v>16</v>
      </c>
      <c r="F70" s="72">
        <v>21</v>
      </c>
      <c r="G70" s="9"/>
      <c r="H70" s="9"/>
      <c r="I70" s="9"/>
      <c r="J70" s="9"/>
      <c r="K70" s="9"/>
      <c r="L70" s="9"/>
    </row>
    <row r="71" spans="1:12" x14ac:dyDescent="0.25">
      <c r="A71" s="5">
        <v>2012</v>
      </c>
      <c r="B71" s="72">
        <v>2</v>
      </c>
      <c r="C71" s="72">
        <v>11</v>
      </c>
      <c r="D71" s="72">
        <v>52</v>
      </c>
      <c r="E71" s="72">
        <v>16</v>
      </c>
      <c r="F71" s="72">
        <v>19</v>
      </c>
      <c r="G71" s="9"/>
      <c r="H71" s="9"/>
      <c r="I71" s="9"/>
      <c r="J71" s="9"/>
      <c r="K71" s="9"/>
      <c r="L71" s="9"/>
    </row>
    <row r="72" spans="1:12" x14ac:dyDescent="0.25">
      <c r="A72" s="5">
        <v>2013</v>
      </c>
      <c r="B72" s="72">
        <v>2</v>
      </c>
      <c r="C72" s="72">
        <v>18</v>
      </c>
      <c r="D72" s="72">
        <v>52</v>
      </c>
      <c r="E72" s="72">
        <v>16</v>
      </c>
      <c r="F72" s="72">
        <v>12</v>
      </c>
      <c r="G72" s="9"/>
      <c r="H72" s="9"/>
      <c r="I72" s="9"/>
      <c r="J72" s="9"/>
      <c r="K72" s="9"/>
      <c r="L72" s="9"/>
    </row>
    <row r="73" spans="1:12" x14ac:dyDescent="0.25">
      <c r="A73" s="5">
        <v>2014</v>
      </c>
      <c r="B73" s="72">
        <v>4</v>
      </c>
      <c r="C73" s="72">
        <v>18</v>
      </c>
      <c r="D73" s="72">
        <v>49</v>
      </c>
      <c r="E73" s="72">
        <v>14</v>
      </c>
      <c r="F73" s="72">
        <v>15</v>
      </c>
      <c r="G73" s="9"/>
      <c r="H73" s="9"/>
      <c r="I73" s="9"/>
      <c r="J73" s="9"/>
      <c r="K73" s="9"/>
      <c r="L73" s="9"/>
    </row>
    <row r="74" spans="1:12" x14ac:dyDescent="0.25">
      <c r="A74" s="5">
        <v>2015</v>
      </c>
      <c r="B74" s="72">
        <v>2</v>
      </c>
      <c r="C74" s="72">
        <v>16</v>
      </c>
      <c r="D74" s="72">
        <v>51</v>
      </c>
      <c r="E74" s="72">
        <v>12</v>
      </c>
      <c r="F74" s="72">
        <v>19</v>
      </c>
      <c r="G74" s="9"/>
      <c r="H74" s="9"/>
      <c r="I74" s="9"/>
      <c r="J74" s="9"/>
      <c r="K74" s="9"/>
      <c r="L74" s="9"/>
    </row>
    <row r="75" spans="1:12" x14ac:dyDescent="0.25">
      <c r="A75" s="5">
        <v>2016</v>
      </c>
      <c r="B75" s="72">
        <v>6</v>
      </c>
      <c r="C75" s="72">
        <v>16</v>
      </c>
      <c r="D75" s="72">
        <v>49</v>
      </c>
      <c r="E75" s="72">
        <v>9</v>
      </c>
      <c r="F75" s="72">
        <v>20</v>
      </c>
      <c r="G75" s="9"/>
      <c r="H75" s="9"/>
      <c r="I75" s="9"/>
      <c r="J75" s="9"/>
      <c r="K75" s="9"/>
      <c r="L75" s="9"/>
    </row>
    <row r="76" spans="1:12" x14ac:dyDescent="0.25">
      <c r="A76" s="5">
        <v>2017</v>
      </c>
      <c r="B76" s="7">
        <v>5</v>
      </c>
      <c r="C76" s="7">
        <v>16</v>
      </c>
      <c r="D76" s="7">
        <v>52</v>
      </c>
      <c r="E76" s="7">
        <v>11</v>
      </c>
      <c r="F76" s="7">
        <v>16</v>
      </c>
      <c r="G76" s="9"/>
      <c r="H76" s="9"/>
      <c r="I76" s="9"/>
      <c r="J76" s="9"/>
      <c r="K76" s="9"/>
      <c r="L76" s="9"/>
    </row>
    <row r="77" spans="1:12" x14ac:dyDescent="0.25">
      <c r="A77" s="5">
        <v>2018</v>
      </c>
      <c r="B77" s="7">
        <v>6</v>
      </c>
      <c r="C77" s="7">
        <v>16</v>
      </c>
      <c r="D77" s="7">
        <v>48</v>
      </c>
      <c r="E77" s="7">
        <v>13</v>
      </c>
      <c r="F77" s="7">
        <v>17</v>
      </c>
      <c r="G77" s="9"/>
      <c r="H77" s="9"/>
      <c r="I77" s="9"/>
      <c r="J77" s="9"/>
      <c r="K77" s="9"/>
      <c r="L77" s="9"/>
    </row>
    <row r="78" spans="1:12" x14ac:dyDescent="0.25">
      <c r="A78" s="5">
        <v>2019</v>
      </c>
      <c r="B78" s="7">
        <v>4</v>
      </c>
      <c r="C78" s="7">
        <v>15</v>
      </c>
      <c r="D78" s="7">
        <v>54</v>
      </c>
      <c r="E78" s="7">
        <v>12</v>
      </c>
      <c r="F78" s="7">
        <v>15</v>
      </c>
      <c r="G78" s="9"/>
      <c r="H78" s="9"/>
      <c r="I78" s="9"/>
      <c r="J78" s="9"/>
      <c r="K78" s="9"/>
      <c r="L78" s="9"/>
    </row>
    <row r="79" spans="1:12" x14ac:dyDescent="0.25">
      <c r="A79" s="5">
        <v>2020</v>
      </c>
      <c r="B79" s="7">
        <v>3</v>
      </c>
      <c r="C79" s="7">
        <v>21</v>
      </c>
      <c r="D79" s="7">
        <v>48</v>
      </c>
      <c r="E79" s="7">
        <v>13</v>
      </c>
      <c r="F79" s="7">
        <v>15</v>
      </c>
      <c r="G79" s="9"/>
      <c r="H79" s="9"/>
      <c r="I79" s="9"/>
      <c r="J79" s="9"/>
      <c r="K79" s="9"/>
      <c r="L79" s="9"/>
    </row>
    <row r="80" spans="1:12" x14ac:dyDescent="0.25">
      <c r="A80" s="5">
        <v>2021</v>
      </c>
      <c r="B80" s="7">
        <v>3</v>
      </c>
      <c r="C80" s="7">
        <v>17</v>
      </c>
      <c r="D80" s="7">
        <v>51</v>
      </c>
      <c r="E80" s="7">
        <v>15</v>
      </c>
      <c r="F80" s="7">
        <v>14</v>
      </c>
      <c r="G80" s="9"/>
      <c r="H80" s="9"/>
      <c r="I80" s="9"/>
      <c r="J80" s="9"/>
      <c r="K80" s="9"/>
      <c r="L80" s="9"/>
    </row>
    <row r="81" spans="1:12" x14ac:dyDescent="0.25">
      <c r="A81" s="5">
        <v>2022</v>
      </c>
      <c r="B81" s="7">
        <v>2</v>
      </c>
      <c r="C81" s="7">
        <v>21</v>
      </c>
      <c r="D81" s="7">
        <v>56</v>
      </c>
      <c r="E81" s="7">
        <v>13</v>
      </c>
      <c r="F81" s="7">
        <v>8</v>
      </c>
      <c r="G81" s="9"/>
      <c r="H81" s="9"/>
      <c r="I81" s="9"/>
      <c r="J81" s="9"/>
      <c r="K81" s="9"/>
      <c r="L81" s="9"/>
    </row>
    <row r="82" spans="1:12" x14ac:dyDescent="0.25">
      <c r="A82" s="5">
        <v>2023</v>
      </c>
      <c r="B82" s="7">
        <v>2</v>
      </c>
      <c r="C82" s="7">
        <v>20</v>
      </c>
      <c r="D82" s="7">
        <v>52</v>
      </c>
      <c r="E82" s="7">
        <v>17</v>
      </c>
      <c r="F82" s="7">
        <v>9</v>
      </c>
      <c r="G82" s="9"/>
      <c r="H82" s="9"/>
      <c r="I82" s="9"/>
      <c r="J82" s="9"/>
      <c r="K82" s="9"/>
      <c r="L82" s="9"/>
    </row>
    <row r="83" spans="1:12" x14ac:dyDescent="0.25">
      <c r="A83" s="5">
        <v>2024</v>
      </c>
      <c r="B83" s="7">
        <v>3</v>
      </c>
      <c r="C83" s="7">
        <v>21</v>
      </c>
      <c r="D83" s="7">
        <v>54</v>
      </c>
      <c r="E83" s="7">
        <v>14</v>
      </c>
      <c r="F83" s="7">
        <v>8</v>
      </c>
      <c r="G83" s="9"/>
      <c r="H83" s="9"/>
      <c r="I83" s="9"/>
      <c r="J83" s="9"/>
      <c r="K83" s="9"/>
      <c r="L83" s="9"/>
    </row>
    <row r="84" spans="1:12" x14ac:dyDescent="0.25">
      <c r="H84" s="9"/>
    </row>
    <row r="85" spans="1:12" x14ac:dyDescent="0.25">
      <c r="B85" s="99" t="s">
        <v>122</v>
      </c>
      <c r="C85" s="99"/>
      <c r="D85" s="99"/>
      <c r="E85" s="99"/>
      <c r="F85" s="99"/>
      <c r="H85" s="9"/>
    </row>
    <row r="86" spans="1:12" x14ac:dyDescent="0.25">
      <c r="A86" s="5"/>
      <c r="B86" s="6" t="s">
        <v>69</v>
      </c>
      <c r="C86" s="6" t="s">
        <v>70</v>
      </c>
      <c r="D86" s="6" t="s">
        <v>71</v>
      </c>
      <c r="E86" s="6" t="s">
        <v>72</v>
      </c>
      <c r="F86" s="6" t="s">
        <v>73</v>
      </c>
      <c r="H86" s="9"/>
    </row>
    <row r="87" spans="1:12" x14ac:dyDescent="0.25">
      <c r="A87" s="5">
        <v>2008</v>
      </c>
      <c r="B87" s="75">
        <v>0.06</v>
      </c>
      <c r="C87" s="75">
        <v>0.3</v>
      </c>
      <c r="D87" s="75">
        <v>0.5</v>
      </c>
      <c r="E87" s="75">
        <v>7.0000000000000007E-2</v>
      </c>
      <c r="F87" s="75">
        <v>7.0000000000000007E-2</v>
      </c>
      <c r="G87" s="9"/>
      <c r="H87" s="9"/>
      <c r="I87" s="9"/>
      <c r="J87" s="9"/>
      <c r="K87" s="9"/>
      <c r="L87" s="9"/>
    </row>
    <row r="88" spans="1:12" x14ac:dyDescent="0.25">
      <c r="A88" s="5">
        <v>2009</v>
      </c>
      <c r="B88" s="73">
        <v>5</v>
      </c>
      <c r="C88" s="73">
        <v>25</v>
      </c>
      <c r="D88" s="73">
        <v>49</v>
      </c>
      <c r="E88" s="73">
        <v>10</v>
      </c>
      <c r="F88" s="73">
        <v>11</v>
      </c>
      <c r="G88" s="9"/>
      <c r="H88" s="9"/>
      <c r="I88" s="9"/>
      <c r="J88" s="9"/>
      <c r="K88" s="9"/>
      <c r="L88" s="9"/>
    </row>
    <row r="89" spans="1:12" x14ac:dyDescent="0.25">
      <c r="A89" s="5">
        <v>2010</v>
      </c>
      <c r="B89" s="73">
        <v>5</v>
      </c>
      <c r="C89" s="73">
        <v>25</v>
      </c>
      <c r="D89" s="73">
        <v>49</v>
      </c>
      <c r="E89" s="73">
        <v>11</v>
      </c>
      <c r="F89" s="73">
        <v>10</v>
      </c>
      <c r="G89" s="9"/>
      <c r="H89" s="9"/>
      <c r="I89" s="9"/>
      <c r="J89" s="9"/>
      <c r="K89" s="9"/>
      <c r="L89" s="9"/>
    </row>
    <row r="90" spans="1:12" x14ac:dyDescent="0.25">
      <c r="A90" s="5">
        <v>2011</v>
      </c>
      <c r="B90" s="73">
        <v>4</v>
      </c>
      <c r="C90" s="73">
        <v>25</v>
      </c>
      <c r="D90" s="73">
        <v>48</v>
      </c>
      <c r="E90" s="73">
        <v>10</v>
      </c>
      <c r="F90" s="73">
        <v>13</v>
      </c>
      <c r="G90" s="9"/>
      <c r="H90" s="9"/>
      <c r="I90" s="9"/>
      <c r="J90" s="9"/>
      <c r="K90" s="9"/>
      <c r="L90" s="9"/>
    </row>
    <row r="91" spans="1:12" x14ac:dyDescent="0.25">
      <c r="A91" s="5">
        <v>2012</v>
      </c>
      <c r="B91" s="73">
        <v>5</v>
      </c>
      <c r="C91" s="73">
        <v>23</v>
      </c>
      <c r="D91" s="73">
        <v>49</v>
      </c>
      <c r="E91" s="73">
        <v>11</v>
      </c>
      <c r="F91" s="73">
        <v>12</v>
      </c>
      <c r="G91" s="9"/>
      <c r="H91" s="9"/>
      <c r="I91" s="9"/>
      <c r="J91" s="9"/>
      <c r="K91" s="9"/>
      <c r="L91" s="9"/>
    </row>
    <row r="92" spans="1:12" x14ac:dyDescent="0.25">
      <c r="A92" s="5">
        <v>2013</v>
      </c>
      <c r="B92" s="73">
        <v>4</v>
      </c>
      <c r="C92" s="73">
        <v>26</v>
      </c>
      <c r="D92" s="73">
        <v>48</v>
      </c>
      <c r="E92" s="73">
        <v>12</v>
      </c>
      <c r="F92" s="73">
        <v>10</v>
      </c>
      <c r="G92" s="9"/>
      <c r="H92" s="9"/>
      <c r="I92" s="9"/>
      <c r="J92" s="9"/>
      <c r="K92" s="9"/>
      <c r="L92" s="9"/>
    </row>
    <row r="93" spans="1:12" x14ac:dyDescent="0.25">
      <c r="A93" s="5">
        <v>2014</v>
      </c>
      <c r="B93" s="73">
        <v>6</v>
      </c>
      <c r="C93" s="73">
        <v>25</v>
      </c>
      <c r="D93" s="73">
        <v>49</v>
      </c>
      <c r="E93" s="73">
        <v>10</v>
      </c>
      <c r="F93" s="73">
        <v>10</v>
      </c>
      <c r="G93" s="9"/>
      <c r="H93" s="9"/>
      <c r="I93" s="9"/>
      <c r="J93" s="9"/>
      <c r="K93" s="9"/>
      <c r="L93" s="9"/>
    </row>
    <row r="94" spans="1:12" x14ac:dyDescent="0.25">
      <c r="A94" s="5">
        <v>2015</v>
      </c>
      <c r="B94" s="7">
        <v>6</v>
      </c>
      <c r="C94" s="7">
        <v>25</v>
      </c>
      <c r="D94" s="7">
        <v>47</v>
      </c>
      <c r="E94" s="7">
        <v>10</v>
      </c>
      <c r="F94" s="7">
        <v>12</v>
      </c>
      <c r="G94" s="9"/>
      <c r="H94" s="9"/>
      <c r="I94" s="9"/>
      <c r="J94" s="9"/>
      <c r="K94" s="9"/>
      <c r="L94" s="9"/>
    </row>
    <row r="95" spans="1:12" x14ac:dyDescent="0.25">
      <c r="A95" s="5">
        <v>2016</v>
      </c>
      <c r="B95" s="7">
        <v>7</v>
      </c>
      <c r="C95" s="7">
        <v>26</v>
      </c>
      <c r="D95" s="7">
        <v>47</v>
      </c>
      <c r="E95" s="7">
        <v>8</v>
      </c>
      <c r="F95" s="7">
        <v>12</v>
      </c>
      <c r="G95" s="9"/>
      <c r="H95" s="9"/>
      <c r="I95" s="9"/>
      <c r="J95" s="9"/>
      <c r="K95" s="9"/>
      <c r="L95" s="9"/>
    </row>
    <row r="96" spans="1:12" x14ac:dyDescent="0.25">
      <c r="A96" s="5">
        <v>2017</v>
      </c>
      <c r="B96" s="7">
        <v>7</v>
      </c>
      <c r="C96" s="7">
        <v>27</v>
      </c>
      <c r="D96" s="7">
        <v>46</v>
      </c>
      <c r="E96" s="7">
        <v>9</v>
      </c>
      <c r="F96" s="7">
        <v>11</v>
      </c>
      <c r="G96" s="9"/>
      <c r="H96" s="9"/>
      <c r="I96" s="9"/>
      <c r="J96" s="9"/>
      <c r="K96" s="9"/>
      <c r="L96" s="9"/>
    </row>
    <row r="97" spans="1:12" x14ac:dyDescent="0.25">
      <c r="A97" s="5">
        <v>2018</v>
      </c>
      <c r="B97" s="7">
        <v>7</v>
      </c>
      <c r="C97" s="7">
        <v>28</v>
      </c>
      <c r="D97" s="7">
        <v>44</v>
      </c>
      <c r="E97" s="7">
        <v>10</v>
      </c>
      <c r="F97" s="7">
        <v>11</v>
      </c>
      <c r="G97" s="9"/>
      <c r="H97" s="9"/>
      <c r="I97" s="9"/>
      <c r="J97" s="9"/>
      <c r="K97" s="9"/>
      <c r="L97" s="9"/>
    </row>
    <row r="98" spans="1:12" x14ac:dyDescent="0.25">
      <c r="A98" s="5">
        <v>2019</v>
      </c>
      <c r="B98" s="7">
        <v>6</v>
      </c>
      <c r="C98" s="7">
        <v>29</v>
      </c>
      <c r="D98" s="7">
        <v>46</v>
      </c>
      <c r="E98" s="7">
        <v>9</v>
      </c>
      <c r="F98" s="7">
        <v>10</v>
      </c>
      <c r="G98" s="9"/>
      <c r="H98" s="9"/>
      <c r="I98" s="9"/>
      <c r="J98" s="9"/>
      <c r="K98" s="9"/>
      <c r="L98" s="9"/>
    </row>
    <row r="99" spans="1:12" x14ac:dyDescent="0.25">
      <c r="A99" s="5">
        <v>2020</v>
      </c>
      <c r="B99" s="7">
        <v>7</v>
      </c>
      <c r="C99" s="7">
        <v>33</v>
      </c>
      <c r="D99" s="7">
        <v>42</v>
      </c>
      <c r="E99" s="7">
        <v>8</v>
      </c>
      <c r="F99" s="7">
        <v>10</v>
      </c>
      <c r="G99" s="9"/>
      <c r="H99" s="9"/>
      <c r="I99" s="9"/>
      <c r="J99" s="9"/>
      <c r="K99" s="9"/>
      <c r="L99" s="9"/>
    </row>
    <row r="100" spans="1:12" ht="15.75" customHeight="1" x14ac:dyDescent="0.25">
      <c r="A100" s="5">
        <v>2021</v>
      </c>
      <c r="B100" s="7">
        <v>7</v>
      </c>
      <c r="C100" s="7">
        <v>31</v>
      </c>
      <c r="D100" s="7">
        <v>45</v>
      </c>
      <c r="E100" s="7">
        <v>10</v>
      </c>
      <c r="F100" s="7">
        <v>7</v>
      </c>
      <c r="G100" s="9"/>
      <c r="H100" s="9"/>
      <c r="I100" s="9"/>
      <c r="J100" s="9"/>
      <c r="K100" s="9"/>
      <c r="L100" s="9"/>
    </row>
    <row r="101" spans="1:12" ht="15.75" customHeight="1" x14ac:dyDescent="0.25">
      <c r="A101" s="5">
        <v>2022</v>
      </c>
      <c r="B101" s="7">
        <v>6</v>
      </c>
      <c r="C101" s="7">
        <v>28</v>
      </c>
      <c r="D101" s="7">
        <v>47</v>
      </c>
      <c r="E101" s="7">
        <v>11</v>
      </c>
      <c r="F101" s="7">
        <v>8</v>
      </c>
      <c r="G101" s="9"/>
      <c r="H101" s="9"/>
      <c r="I101" s="9"/>
      <c r="J101" s="9"/>
      <c r="K101" s="9"/>
      <c r="L101" s="9"/>
    </row>
    <row r="102" spans="1:12" ht="15.75" customHeight="1" x14ac:dyDescent="0.25">
      <c r="A102" s="5">
        <v>2023</v>
      </c>
      <c r="B102" s="7">
        <v>5</v>
      </c>
      <c r="C102" s="7">
        <v>25</v>
      </c>
      <c r="D102" s="7">
        <v>50</v>
      </c>
      <c r="E102" s="7">
        <v>12</v>
      </c>
      <c r="F102" s="7">
        <v>8</v>
      </c>
      <c r="G102" s="9"/>
      <c r="H102" s="9"/>
      <c r="I102" s="9"/>
      <c r="J102" s="9"/>
      <c r="K102" s="9"/>
      <c r="L102" s="9"/>
    </row>
    <row r="103" spans="1:12" ht="15.75" customHeight="1" x14ac:dyDescent="0.25">
      <c r="A103" s="5">
        <v>2024</v>
      </c>
      <c r="B103" s="7">
        <v>5</v>
      </c>
      <c r="C103" s="7">
        <v>27</v>
      </c>
      <c r="D103" s="7">
        <v>49</v>
      </c>
      <c r="E103" s="7">
        <v>11</v>
      </c>
      <c r="F103" s="7">
        <v>8</v>
      </c>
      <c r="G103" s="9"/>
      <c r="H103" s="9"/>
      <c r="I103" s="9"/>
      <c r="J103" s="9"/>
      <c r="K103" s="9"/>
      <c r="L103" s="9"/>
    </row>
    <row r="104" spans="1:12" x14ac:dyDescent="0.25">
      <c r="A104" s="5"/>
      <c r="B104" s="7"/>
      <c r="C104" s="7"/>
      <c r="D104" s="7"/>
      <c r="E104" s="7"/>
      <c r="F104" s="7"/>
      <c r="H104" s="9"/>
      <c r="I104" s="9"/>
      <c r="J104" s="9"/>
      <c r="K104" s="9"/>
      <c r="L104" s="9"/>
    </row>
    <row r="105" spans="1:12" x14ac:dyDescent="0.25">
      <c r="B105" s="99" t="s">
        <v>123</v>
      </c>
      <c r="C105" s="99"/>
      <c r="D105" s="99"/>
      <c r="E105" s="99"/>
      <c r="F105" s="99"/>
      <c r="H105" s="9"/>
    </row>
    <row r="106" spans="1:12" x14ac:dyDescent="0.25">
      <c r="A106" s="5"/>
      <c r="B106" s="6" t="s">
        <v>69</v>
      </c>
      <c r="C106" s="6" t="s">
        <v>70</v>
      </c>
      <c r="D106" s="6" t="s">
        <v>71</v>
      </c>
      <c r="E106" s="6" t="s">
        <v>72</v>
      </c>
      <c r="F106" s="6" t="s">
        <v>73</v>
      </c>
      <c r="H106" s="9"/>
    </row>
    <row r="107" spans="1:12" x14ac:dyDescent="0.25">
      <c r="A107" s="5">
        <v>2008</v>
      </c>
      <c r="B107" s="74">
        <v>0.06</v>
      </c>
      <c r="C107" s="74">
        <v>0.19</v>
      </c>
      <c r="D107" s="74">
        <v>0.36</v>
      </c>
      <c r="E107" s="74">
        <v>0.09</v>
      </c>
      <c r="F107" s="74">
        <v>0.3</v>
      </c>
      <c r="G107" s="9"/>
      <c r="H107" s="9"/>
      <c r="I107" s="9"/>
      <c r="J107" s="9"/>
      <c r="K107" s="9"/>
      <c r="L107" s="9"/>
    </row>
    <row r="108" spans="1:12" x14ac:dyDescent="0.25">
      <c r="A108" s="5">
        <v>2009</v>
      </c>
      <c r="B108" s="7">
        <v>8</v>
      </c>
      <c r="C108" s="7">
        <v>14</v>
      </c>
      <c r="D108" s="7">
        <v>41</v>
      </c>
      <c r="E108" s="7">
        <v>11</v>
      </c>
      <c r="F108" s="7">
        <v>26</v>
      </c>
      <c r="G108" s="9"/>
      <c r="H108" s="9"/>
      <c r="I108" s="9"/>
      <c r="J108" s="9"/>
      <c r="K108" s="9"/>
      <c r="L108" s="9"/>
    </row>
    <row r="109" spans="1:12" x14ac:dyDescent="0.25">
      <c r="A109" s="5">
        <v>2010</v>
      </c>
      <c r="B109" s="7">
        <v>5</v>
      </c>
      <c r="C109" s="7">
        <v>17</v>
      </c>
      <c r="D109" s="7">
        <v>37</v>
      </c>
      <c r="E109" s="7">
        <v>12</v>
      </c>
      <c r="F109" s="7">
        <v>29</v>
      </c>
      <c r="G109" s="9"/>
      <c r="H109" s="9"/>
      <c r="I109" s="9"/>
      <c r="J109" s="9"/>
      <c r="K109" s="9"/>
      <c r="L109" s="9"/>
    </row>
    <row r="110" spans="1:12" x14ac:dyDescent="0.25">
      <c r="A110" s="5">
        <v>2011</v>
      </c>
      <c r="B110" s="7">
        <v>7</v>
      </c>
      <c r="C110" s="7">
        <v>11</v>
      </c>
      <c r="D110" s="7">
        <v>34</v>
      </c>
      <c r="E110" s="7">
        <v>10</v>
      </c>
      <c r="F110" s="7">
        <v>38</v>
      </c>
      <c r="G110" s="9"/>
      <c r="H110" s="9"/>
      <c r="I110" s="9"/>
      <c r="J110" s="9"/>
      <c r="K110" s="9"/>
      <c r="L110" s="9"/>
    </row>
    <row r="111" spans="1:12" x14ac:dyDescent="0.25">
      <c r="A111" s="5">
        <v>2012</v>
      </c>
      <c r="B111" s="7">
        <v>13</v>
      </c>
      <c r="C111" s="7">
        <v>13</v>
      </c>
      <c r="D111" s="7">
        <v>28</v>
      </c>
      <c r="E111" s="7">
        <v>10</v>
      </c>
      <c r="F111" s="7">
        <v>36</v>
      </c>
      <c r="G111" s="9"/>
      <c r="H111" s="9"/>
      <c r="I111" s="9"/>
      <c r="J111" s="9"/>
      <c r="K111" s="9"/>
      <c r="L111" s="9"/>
    </row>
    <row r="112" spans="1:12" x14ac:dyDescent="0.25">
      <c r="A112" s="5">
        <v>2013</v>
      </c>
      <c r="B112" s="7">
        <v>6</v>
      </c>
      <c r="C112" s="7">
        <v>15</v>
      </c>
      <c r="D112" s="7">
        <v>37</v>
      </c>
      <c r="E112" s="7">
        <v>12</v>
      </c>
      <c r="F112" s="7">
        <v>30</v>
      </c>
      <c r="G112" s="9"/>
      <c r="H112" s="9"/>
      <c r="I112" s="9"/>
      <c r="J112" s="9"/>
      <c r="K112" s="9"/>
      <c r="L112" s="9"/>
    </row>
    <row r="113" spans="1:12" x14ac:dyDescent="0.25">
      <c r="A113" s="5">
        <v>2014</v>
      </c>
      <c r="B113" s="7">
        <v>8</v>
      </c>
      <c r="C113" s="7">
        <v>16</v>
      </c>
      <c r="D113" s="7">
        <v>38</v>
      </c>
      <c r="E113" s="7">
        <v>9</v>
      </c>
      <c r="F113" s="7">
        <v>29</v>
      </c>
      <c r="G113" s="9"/>
      <c r="H113" s="9"/>
      <c r="I113" s="9"/>
      <c r="J113" s="9"/>
      <c r="K113" s="9"/>
      <c r="L113" s="9"/>
    </row>
    <row r="114" spans="1:12" x14ac:dyDescent="0.25">
      <c r="A114" s="5">
        <v>2015</v>
      </c>
      <c r="B114" s="7">
        <v>9</v>
      </c>
      <c r="C114" s="7">
        <v>15</v>
      </c>
      <c r="D114" s="7">
        <v>31</v>
      </c>
      <c r="E114" s="7">
        <v>9</v>
      </c>
      <c r="F114" s="7">
        <v>36</v>
      </c>
      <c r="G114" s="9"/>
      <c r="H114" s="9"/>
      <c r="I114" s="9"/>
      <c r="J114" s="9"/>
      <c r="K114" s="9"/>
      <c r="L114" s="9"/>
    </row>
    <row r="115" spans="1:12" x14ac:dyDescent="0.25">
      <c r="A115" s="5">
        <v>2016</v>
      </c>
      <c r="B115" s="7">
        <v>7</v>
      </c>
      <c r="C115" s="7">
        <v>18</v>
      </c>
      <c r="D115" s="7">
        <v>33</v>
      </c>
      <c r="E115" s="7">
        <v>8</v>
      </c>
      <c r="F115" s="7">
        <v>34</v>
      </c>
      <c r="G115" s="9"/>
      <c r="H115" s="9"/>
      <c r="I115" s="9"/>
      <c r="J115" s="9"/>
      <c r="K115" s="9"/>
      <c r="L115" s="9"/>
    </row>
    <row r="116" spans="1:12" x14ac:dyDescent="0.25">
      <c r="A116" s="5">
        <v>2017</v>
      </c>
      <c r="B116" s="7">
        <v>7</v>
      </c>
      <c r="C116" s="7">
        <v>16</v>
      </c>
      <c r="D116" s="7">
        <v>33</v>
      </c>
      <c r="E116" s="7">
        <v>11</v>
      </c>
      <c r="F116" s="7">
        <v>33</v>
      </c>
      <c r="G116" s="9"/>
      <c r="H116" s="9"/>
      <c r="I116" s="9"/>
      <c r="J116" s="9"/>
      <c r="K116" s="9"/>
      <c r="L116" s="9"/>
    </row>
    <row r="117" spans="1:12" x14ac:dyDescent="0.25">
      <c r="A117" s="5">
        <v>2018</v>
      </c>
      <c r="B117" s="7">
        <v>8</v>
      </c>
      <c r="C117" s="7">
        <v>19</v>
      </c>
      <c r="D117" s="7">
        <v>32</v>
      </c>
      <c r="E117" s="7">
        <v>9</v>
      </c>
      <c r="F117" s="7">
        <v>32</v>
      </c>
      <c r="G117" s="9"/>
      <c r="H117" s="9"/>
      <c r="I117" s="9"/>
      <c r="J117" s="9"/>
      <c r="K117" s="9"/>
      <c r="L117" s="9"/>
    </row>
    <row r="118" spans="1:12" x14ac:dyDescent="0.25">
      <c r="A118" s="5">
        <v>2019</v>
      </c>
      <c r="B118" s="7">
        <v>9</v>
      </c>
      <c r="C118" s="7">
        <v>16</v>
      </c>
      <c r="D118" s="7">
        <v>34</v>
      </c>
      <c r="E118" s="7">
        <v>11</v>
      </c>
      <c r="F118" s="7">
        <v>30</v>
      </c>
      <c r="G118" s="9"/>
      <c r="H118" s="9"/>
      <c r="I118" s="9"/>
      <c r="J118" s="9"/>
      <c r="K118" s="9"/>
      <c r="L118" s="9"/>
    </row>
    <row r="119" spans="1:12" x14ac:dyDescent="0.25">
      <c r="A119" s="5">
        <v>2020</v>
      </c>
      <c r="B119" s="7">
        <v>6</v>
      </c>
      <c r="C119" s="7">
        <v>25</v>
      </c>
      <c r="D119" s="7">
        <v>30</v>
      </c>
      <c r="E119" s="7">
        <v>12</v>
      </c>
      <c r="F119" s="7">
        <v>27</v>
      </c>
      <c r="G119" s="9"/>
      <c r="H119" s="9"/>
      <c r="I119" s="9"/>
      <c r="J119" s="9"/>
      <c r="K119" s="9"/>
      <c r="L119" s="9"/>
    </row>
    <row r="120" spans="1:12" x14ac:dyDescent="0.25">
      <c r="A120" s="5">
        <v>2021</v>
      </c>
      <c r="B120" s="7">
        <v>9</v>
      </c>
      <c r="C120" s="7">
        <v>23</v>
      </c>
      <c r="D120" s="7">
        <v>31</v>
      </c>
      <c r="E120" s="7">
        <v>13</v>
      </c>
      <c r="F120" s="7">
        <v>24</v>
      </c>
      <c r="G120" s="9"/>
      <c r="H120" s="9"/>
      <c r="I120" s="9"/>
      <c r="J120" s="9"/>
      <c r="K120" s="9"/>
      <c r="L120" s="9"/>
    </row>
    <row r="121" spans="1:12" x14ac:dyDescent="0.25">
      <c r="A121" s="5">
        <v>2022</v>
      </c>
      <c r="B121" s="7">
        <v>7</v>
      </c>
      <c r="C121" s="7">
        <v>21</v>
      </c>
      <c r="D121" s="7">
        <v>36</v>
      </c>
      <c r="E121" s="7">
        <v>12</v>
      </c>
      <c r="F121" s="7">
        <v>24</v>
      </c>
      <c r="G121" s="9"/>
      <c r="H121" s="9"/>
      <c r="I121" s="9"/>
      <c r="J121" s="9"/>
      <c r="K121" s="9"/>
      <c r="L121" s="9"/>
    </row>
    <row r="122" spans="1:12" x14ac:dyDescent="0.25">
      <c r="A122" s="5">
        <v>2023</v>
      </c>
      <c r="B122" s="7">
        <v>6</v>
      </c>
      <c r="C122" s="7">
        <v>17</v>
      </c>
      <c r="D122" s="7">
        <v>42</v>
      </c>
      <c r="E122" s="7">
        <v>13</v>
      </c>
      <c r="F122" s="7">
        <v>22</v>
      </c>
      <c r="G122" s="9"/>
      <c r="H122" s="9"/>
      <c r="I122" s="9"/>
      <c r="J122" s="9"/>
      <c r="K122" s="9"/>
      <c r="L122" s="9"/>
    </row>
    <row r="123" spans="1:12" x14ac:dyDescent="0.25">
      <c r="A123" s="5">
        <v>2024</v>
      </c>
      <c r="B123" s="7">
        <v>7</v>
      </c>
      <c r="C123" s="7">
        <v>17</v>
      </c>
      <c r="D123" s="7">
        <v>38</v>
      </c>
      <c r="E123" s="7">
        <v>14</v>
      </c>
      <c r="F123" s="7">
        <v>24</v>
      </c>
      <c r="G123" s="9"/>
      <c r="H123" s="9"/>
      <c r="I123" s="9"/>
      <c r="J123" s="9"/>
      <c r="K123" s="9"/>
      <c r="L123" s="9"/>
    </row>
    <row r="124" spans="1:12" x14ac:dyDescent="0.25">
      <c r="H124" s="9"/>
    </row>
    <row r="125" spans="1:12" x14ac:dyDescent="0.25">
      <c r="B125" s="99" t="s">
        <v>124</v>
      </c>
      <c r="C125" s="99"/>
      <c r="D125" s="99"/>
      <c r="E125" s="99"/>
      <c r="F125" s="99"/>
      <c r="H125" s="9"/>
    </row>
    <row r="126" spans="1:12" x14ac:dyDescent="0.25">
      <c r="A126" s="5"/>
      <c r="B126" s="6" t="s">
        <v>69</v>
      </c>
      <c r="C126" s="6" t="s">
        <v>70</v>
      </c>
      <c r="D126" s="6" t="s">
        <v>71</v>
      </c>
      <c r="E126" s="6" t="s">
        <v>72</v>
      </c>
      <c r="F126" s="6" t="s">
        <v>73</v>
      </c>
      <c r="H126" s="9"/>
    </row>
    <row r="127" spans="1:12" x14ac:dyDescent="0.25">
      <c r="A127" s="5">
        <v>2008</v>
      </c>
      <c r="B127" s="74">
        <v>0.05</v>
      </c>
      <c r="C127" s="74">
        <v>0.26</v>
      </c>
      <c r="D127" s="74">
        <v>0.38</v>
      </c>
      <c r="E127" s="74">
        <v>0.06</v>
      </c>
      <c r="F127" s="74">
        <v>0.25</v>
      </c>
      <c r="G127" s="9"/>
      <c r="H127" s="9"/>
      <c r="I127" s="9"/>
      <c r="J127" s="9"/>
      <c r="K127" s="9"/>
      <c r="L127" s="9"/>
    </row>
    <row r="128" spans="1:12" x14ac:dyDescent="0.25">
      <c r="A128" s="5">
        <v>2009</v>
      </c>
      <c r="B128" s="7">
        <v>5</v>
      </c>
      <c r="C128" s="7">
        <v>22</v>
      </c>
      <c r="D128" s="7">
        <v>38</v>
      </c>
      <c r="E128" s="7">
        <v>9</v>
      </c>
      <c r="F128" s="7">
        <v>26</v>
      </c>
      <c r="G128" s="9"/>
      <c r="H128" s="9"/>
      <c r="I128" s="9"/>
      <c r="J128" s="9"/>
      <c r="K128" s="9"/>
      <c r="L128" s="9"/>
    </row>
    <row r="129" spans="1:12" x14ac:dyDescent="0.25">
      <c r="A129" s="5">
        <v>2010</v>
      </c>
      <c r="B129" s="7">
        <v>5</v>
      </c>
      <c r="C129" s="7">
        <v>20</v>
      </c>
      <c r="D129" s="7">
        <v>37</v>
      </c>
      <c r="E129" s="7">
        <v>10</v>
      </c>
      <c r="F129" s="7">
        <v>28</v>
      </c>
      <c r="G129" s="9"/>
      <c r="H129" s="9"/>
      <c r="I129" s="9"/>
      <c r="J129" s="9"/>
      <c r="K129" s="9"/>
      <c r="L129" s="9"/>
    </row>
    <row r="130" spans="1:12" x14ac:dyDescent="0.25">
      <c r="A130" s="5">
        <v>2011</v>
      </c>
      <c r="B130" s="7">
        <v>4</v>
      </c>
      <c r="C130" s="7">
        <v>22</v>
      </c>
      <c r="D130" s="7">
        <v>40</v>
      </c>
      <c r="E130" s="7">
        <v>8</v>
      </c>
      <c r="F130" s="7">
        <v>26</v>
      </c>
      <c r="G130" s="9"/>
      <c r="H130" s="9"/>
      <c r="I130" s="9"/>
      <c r="J130" s="9"/>
      <c r="K130" s="9"/>
      <c r="L130" s="9"/>
    </row>
    <row r="131" spans="1:12" x14ac:dyDescent="0.25">
      <c r="A131" s="5">
        <v>2012</v>
      </c>
      <c r="B131" s="7">
        <v>6</v>
      </c>
      <c r="C131" s="7">
        <v>19</v>
      </c>
      <c r="D131" s="7">
        <v>38</v>
      </c>
      <c r="E131" s="7">
        <v>9</v>
      </c>
      <c r="F131" s="7">
        <v>28</v>
      </c>
      <c r="G131" s="9"/>
      <c r="H131" s="9"/>
      <c r="I131" s="9"/>
      <c r="J131" s="9"/>
      <c r="K131" s="9"/>
      <c r="L131" s="9"/>
    </row>
    <row r="132" spans="1:12" x14ac:dyDescent="0.25">
      <c r="A132" s="5">
        <v>2013</v>
      </c>
      <c r="B132" s="7">
        <v>5</v>
      </c>
      <c r="C132" s="7">
        <v>19</v>
      </c>
      <c r="D132" s="7">
        <v>38</v>
      </c>
      <c r="E132" s="7">
        <v>9</v>
      </c>
      <c r="F132" s="7">
        <v>29</v>
      </c>
      <c r="G132" s="9"/>
      <c r="H132" s="9"/>
      <c r="I132" s="9"/>
      <c r="J132" s="9"/>
      <c r="K132" s="9"/>
      <c r="L132" s="9"/>
    </row>
    <row r="133" spans="1:12" x14ac:dyDescent="0.25">
      <c r="A133" s="5">
        <v>2014</v>
      </c>
      <c r="B133" s="7">
        <v>8</v>
      </c>
      <c r="C133" s="7">
        <v>17</v>
      </c>
      <c r="D133" s="7">
        <v>36</v>
      </c>
      <c r="E133" s="7">
        <v>9</v>
      </c>
      <c r="F133" s="7">
        <v>30</v>
      </c>
      <c r="G133" s="9"/>
      <c r="H133" s="9"/>
      <c r="I133" s="9"/>
      <c r="J133" s="9"/>
      <c r="K133" s="9"/>
      <c r="L133" s="9"/>
    </row>
    <row r="134" spans="1:12" x14ac:dyDescent="0.25">
      <c r="A134" s="5">
        <v>2015</v>
      </c>
      <c r="B134" s="7">
        <v>8</v>
      </c>
      <c r="C134" s="7">
        <v>19</v>
      </c>
      <c r="D134" s="7">
        <v>37</v>
      </c>
      <c r="E134" s="7">
        <v>8</v>
      </c>
      <c r="F134" s="7">
        <v>28</v>
      </c>
      <c r="G134" s="9"/>
      <c r="H134" s="9"/>
      <c r="I134" s="9"/>
      <c r="J134" s="9"/>
      <c r="K134" s="9"/>
      <c r="L134" s="9"/>
    </row>
    <row r="135" spans="1:12" x14ac:dyDescent="0.25">
      <c r="A135" s="5">
        <v>2016</v>
      </c>
      <c r="B135" s="7">
        <v>9</v>
      </c>
      <c r="C135" s="7">
        <v>18</v>
      </c>
      <c r="D135" s="7">
        <v>34</v>
      </c>
      <c r="E135" s="7">
        <v>8</v>
      </c>
      <c r="F135" s="7">
        <v>31</v>
      </c>
      <c r="G135" s="9"/>
      <c r="H135" s="9"/>
      <c r="I135" s="9"/>
      <c r="J135" s="9"/>
      <c r="K135" s="9"/>
      <c r="L135" s="9"/>
    </row>
    <row r="136" spans="1:12" x14ac:dyDescent="0.25">
      <c r="A136" s="5">
        <v>2017</v>
      </c>
      <c r="B136" s="7">
        <v>8</v>
      </c>
      <c r="C136" s="7">
        <v>20</v>
      </c>
      <c r="D136" s="7">
        <v>31</v>
      </c>
      <c r="E136" s="7">
        <v>9</v>
      </c>
      <c r="F136" s="7">
        <v>32</v>
      </c>
      <c r="G136" s="9"/>
      <c r="H136" s="9"/>
      <c r="I136" s="9"/>
      <c r="J136" s="9"/>
      <c r="K136" s="9"/>
      <c r="L136" s="9"/>
    </row>
    <row r="137" spans="1:12" x14ac:dyDescent="0.25">
      <c r="A137" s="5">
        <v>2018</v>
      </c>
      <c r="B137" s="7">
        <v>7</v>
      </c>
      <c r="C137" s="7">
        <v>23</v>
      </c>
      <c r="D137" s="7">
        <v>31</v>
      </c>
      <c r="E137" s="7">
        <v>9</v>
      </c>
      <c r="F137" s="7">
        <v>30</v>
      </c>
      <c r="G137" s="9"/>
      <c r="H137" s="9"/>
      <c r="I137" s="9"/>
      <c r="J137" s="9"/>
      <c r="K137" s="9"/>
      <c r="L137" s="9"/>
    </row>
    <row r="138" spans="1:12" x14ac:dyDescent="0.25">
      <c r="A138" s="5">
        <v>2019</v>
      </c>
      <c r="B138" s="7">
        <v>7</v>
      </c>
      <c r="C138" s="7">
        <v>28</v>
      </c>
      <c r="D138" s="7">
        <v>35</v>
      </c>
      <c r="E138" s="7">
        <v>6</v>
      </c>
      <c r="F138" s="7">
        <v>24</v>
      </c>
      <c r="G138" s="9"/>
      <c r="H138" s="9"/>
      <c r="I138" s="9"/>
      <c r="J138" s="9"/>
      <c r="K138" s="9"/>
      <c r="L138" s="9"/>
    </row>
    <row r="139" spans="1:12" x14ac:dyDescent="0.25">
      <c r="A139" s="5">
        <v>2020</v>
      </c>
      <c r="B139" s="7">
        <v>8</v>
      </c>
      <c r="C139" s="7">
        <v>26</v>
      </c>
      <c r="D139" s="7">
        <v>30</v>
      </c>
      <c r="E139" s="7">
        <v>7</v>
      </c>
      <c r="F139" s="7">
        <v>29</v>
      </c>
      <c r="G139" s="9"/>
      <c r="H139" s="9"/>
      <c r="I139" s="9"/>
      <c r="J139" s="9"/>
      <c r="K139" s="9"/>
      <c r="L139" s="9"/>
    </row>
    <row r="140" spans="1:12" x14ac:dyDescent="0.25">
      <c r="A140" s="5">
        <v>2021</v>
      </c>
      <c r="B140" s="7">
        <v>7</v>
      </c>
      <c r="C140" s="7">
        <v>24</v>
      </c>
      <c r="D140" s="7">
        <v>34</v>
      </c>
      <c r="E140" s="7">
        <v>7</v>
      </c>
      <c r="F140" s="7">
        <v>28</v>
      </c>
      <c r="G140" s="9"/>
      <c r="H140" s="9"/>
      <c r="I140" s="9"/>
      <c r="J140" s="9"/>
      <c r="K140" s="9"/>
      <c r="L140" s="9"/>
    </row>
    <row r="141" spans="1:12" x14ac:dyDescent="0.25">
      <c r="A141" s="5">
        <v>2022</v>
      </c>
      <c r="B141" s="7">
        <v>8</v>
      </c>
      <c r="C141" s="7">
        <v>23</v>
      </c>
      <c r="D141" s="7">
        <v>35</v>
      </c>
      <c r="E141" s="7">
        <v>10</v>
      </c>
      <c r="F141" s="7">
        <v>24</v>
      </c>
      <c r="G141" s="9"/>
      <c r="H141" s="9"/>
      <c r="I141" s="9"/>
      <c r="J141" s="9"/>
      <c r="K141" s="9"/>
      <c r="L141" s="9"/>
    </row>
    <row r="142" spans="1:12" x14ac:dyDescent="0.25">
      <c r="A142" s="5">
        <v>2023</v>
      </c>
      <c r="B142" s="7">
        <v>6</v>
      </c>
      <c r="C142" s="7">
        <v>19</v>
      </c>
      <c r="D142" s="7">
        <v>37</v>
      </c>
      <c r="E142" s="7">
        <v>11</v>
      </c>
      <c r="F142" s="7">
        <v>27</v>
      </c>
      <c r="G142" s="9"/>
      <c r="H142" s="9"/>
      <c r="I142" s="9"/>
      <c r="J142" s="9"/>
      <c r="K142" s="9"/>
      <c r="L142" s="9"/>
    </row>
    <row r="143" spans="1:12" x14ac:dyDescent="0.25">
      <c r="A143" s="5">
        <v>2024</v>
      </c>
      <c r="B143" s="7">
        <v>7</v>
      </c>
      <c r="C143" s="7">
        <v>22</v>
      </c>
      <c r="D143" s="7">
        <v>37</v>
      </c>
      <c r="E143" s="7">
        <v>9</v>
      </c>
      <c r="F143" s="7">
        <v>25</v>
      </c>
      <c r="G143" s="9"/>
      <c r="H143" s="9"/>
      <c r="I143" s="9"/>
      <c r="J143" s="9"/>
      <c r="K143" s="9"/>
      <c r="L143" s="9"/>
    </row>
    <row r="144" spans="1:12" x14ac:dyDescent="0.25">
      <c r="H144" s="9"/>
    </row>
    <row r="145" spans="1:12" x14ac:dyDescent="0.25">
      <c r="B145" s="99" t="s">
        <v>125</v>
      </c>
      <c r="C145" s="99"/>
      <c r="D145" s="99"/>
      <c r="E145" s="99"/>
      <c r="F145" s="99"/>
      <c r="H145" s="9"/>
    </row>
    <row r="146" spans="1:12" x14ac:dyDescent="0.25">
      <c r="A146" s="5"/>
      <c r="B146" s="6" t="s">
        <v>69</v>
      </c>
      <c r="C146" s="6" t="s">
        <v>70</v>
      </c>
      <c r="D146" s="6" t="s">
        <v>71</v>
      </c>
      <c r="E146" s="6" t="s">
        <v>72</v>
      </c>
      <c r="F146" s="6" t="s">
        <v>73</v>
      </c>
      <c r="H146" s="9"/>
    </row>
    <row r="147" spans="1:12" x14ac:dyDescent="0.25">
      <c r="A147" s="5">
        <v>2008</v>
      </c>
      <c r="B147" s="74">
        <v>0.05</v>
      </c>
      <c r="C147" s="74">
        <v>0.19</v>
      </c>
      <c r="D147" s="74">
        <v>0.4</v>
      </c>
      <c r="E147" s="74">
        <v>0.08</v>
      </c>
      <c r="F147" s="74">
        <v>0.28000000000000003</v>
      </c>
      <c r="G147" s="9"/>
      <c r="H147" s="9"/>
      <c r="I147" s="9"/>
      <c r="J147" s="9"/>
      <c r="K147" s="9"/>
      <c r="L147" s="9"/>
    </row>
    <row r="148" spans="1:12" x14ac:dyDescent="0.25">
      <c r="A148" s="5">
        <v>2009</v>
      </c>
      <c r="B148" s="7">
        <v>3</v>
      </c>
      <c r="C148" s="7">
        <v>16</v>
      </c>
      <c r="D148" s="7">
        <v>39</v>
      </c>
      <c r="E148" s="7">
        <v>12</v>
      </c>
      <c r="F148" s="7">
        <v>30</v>
      </c>
      <c r="G148" s="9"/>
      <c r="H148" s="9"/>
      <c r="I148" s="9"/>
      <c r="J148" s="9"/>
      <c r="K148" s="9"/>
      <c r="L148" s="9"/>
    </row>
    <row r="149" spans="1:12" x14ac:dyDescent="0.25">
      <c r="A149" s="5">
        <v>2010</v>
      </c>
      <c r="B149" s="7">
        <v>3</v>
      </c>
      <c r="C149" s="7">
        <v>16</v>
      </c>
      <c r="D149" s="7">
        <v>42</v>
      </c>
      <c r="E149" s="7">
        <v>9</v>
      </c>
      <c r="F149" s="7">
        <v>30</v>
      </c>
      <c r="G149" s="9"/>
      <c r="H149" s="9"/>
      <c r="I149" s="9"/>
      <c r="J149" s="9"/>
      <c r="K149" s="9"/>
      <c r="L149" s="9"/>
    </row>
    <row r="150" spans="1:12" x14ac:dyDescent="0.25">
      <c r="A150" s="5">
        <v>2011</v>
      </c>
      <c r="B150" s="7">
        <v>3</v>
      </c>
      <c r="C150" s="7">
        <v>16</v>
      </c>
      <c r="D150" s="7">
        <v>37</v>
      </c>
      <c r="E150" s="7">
        <v>11</v>
      </c>
      <c r="F150" s="7">
        <v>33</v>
      </c>
      <c r="G150" s="9"/>
      <c r="H150" s="9"/>
      <c r="I150" s="9"/>
      <c r="J150" s="9"/>
      <c r="K150" s="9"/>
      <c r="L150" s="9"/>
    </row>
    <row r="151" spans="1:12" x14ac:dyDescent="0.25">
      <c r="A151" s="5">
        <v>2012</v>
      </c>
      <c r="B151" s="7">
        <v>3</v>
      </c>
      <c r="C151" s="7">
        <v>16</v>
      </c>
      <c r="D151" s="7">
        <v>41</v>
      </c>
      <c r="E151" s="7">
        <v>9</v>
      </c>
      <c r="F151" s="7">
        <v>31</v>
      </c>
      <c r="G151" s="9"/>
      <c r="H151" s="9"/>
      <c r="I151" s="9"/>
      <c r="J151" s="9"/>
      <c r="K151" s="9"/>
      <c r="L151" s="9"/>
    </row>
    <row r="152" spans="1:12" x14ac:dyDescent="0.25">
      <c r="A152" s="5">
        <v>2013</v>
      </c>
      <c r="B152" s="7">
        <v>4</v>
      </c>
      <c r="C152" s="7">
        <v>18</v>
      </c>
      <c r="D152" s="7">
        <v>39</v>
      </c>
      <c r="E152" s="7">
        <v>11</v>
      </c>
      <c r="F152" s="7">
        <v>28</v>
      </c>
      <c r="G152" s="9"/>
      <c r="H152" s="9"/>
      <c r="I152" s="9"/>
      <c r="J152" s="9"/>
      <c r="K152" s="9"/>
      <c r="L152" s="9"/>
    </row>
    <row r="153" spans="1:12" x14ac:dyDescent="0.25">
      <c r="A153" s="5">
        <v>2014</v>
      </c>
      <c r="B153" s="7">
        <v>5</v>
      </c>
      <c r="C153" s="7">
        <v>18</v>
      </c>
      <c r="D153" s="7">
        <v>37</v>
      </c>
      <c r="E153" s="7">
        <v>8</v>
      </c>
      <c r="F153" s="7">
        <v>32</v>
      </c>
      <c r="G153" s="9"/>
      <c r="H153" s="9"/>
      <c r="I153" s="9"/>
      <c r="J153" s="9"/>
      <c r="K153" s="9"/>
      <c r="L153" s="9"/>
    </row>
    <row r="154" spans="1:12" x14ac:dyDescent="0.25">
      <c r="A154" s="5">
        <v>2015</v>
      </c>
      <c r="B154" s="7">
        <v>5</v>
      </c>
      <c r="C154" s="7">
        <v>17</v>
      </c>
      <c r="D154" s="7">
        <v>33</v>
      </c>
      <c r="E154" s="7">
        <v>9</v>
      </c>
      <c r="F154" s="7">
        <v>36</v>
      </c>
      <c r="G154" s="9"/>
      <c r="H154" s="9"/>
      <c r="I154" s="9"/>
      <c r="J154" s="9"/>
      <c r="K154" s="9"/>
      <c r="L154" s="9"/>
    </row>
    <row r="155" spans="1:12" x14ac:dyDescent="0.25">
      <c r="A155" s="5">
        <v>2016</v>
      </c>
      <c r="B155" s="7">
        <v>4</v>
      </c>
      <c r="C155" s="7">
        <v>15</v>
      </c>
      <c r="D155" s="7">
        <v>35</v>
      </c>
      <c r="E155" s="7">
        <v>8</v>
      </c>
      <c r="F155" s="7">
        <v>38</v>
      </c>
      <c r="G155" s="9"/>
      <c r="H155" s="9"/>
      <c r="I155" s="9"/>
      <c r="J155" s="9"/>
      <c r="K155" s="9"/>
      <c r="L155" s="9"/>
    </row>
    <row r="156" spans="1:12" x14ac:dyDescent="0.25">
      <c r="A156" s="5">
        <v>2017</v>
      </c>
      <c r="B156" s="7">
        <v>5</v>
      </c>
      <c r="C156" s="7">
        <v>18</v>
      </c>
      <c r="D156" s="7">
        <v>36</v>
      </c>
      <c r="E156" s="7">
        <v>8</v>
      </c>
      <c r="F156" s="7">
        <v>33</v>
      </c>
      <c r="G156" s="9"/>
      <c r="H156" s="9"/>
      <c r="I156" s="9"/>
      <c r="J156" s="9"/>
      <c r="K156" s="9"/>
      <c r="L156" s="9"/>
    </row>
    <row r="157" spans="1:12" x14ac:dyDescent="0.25">
      <c r="A157" s="5">
        <v>2018</v>
      </c>
      <c r="B157" s="7">
        <v>4</v>
      </c>
      <c r="C157" s="7">
        <v>20</v>
      </c>
      <c r="D157" s="7">
        <v>33</v>
      </c>
      <c r="E157" s="7">
        <v>8</v>
      </c>
      <c r="F157" s="7">
        <v>35</v>
      </c>
      <c r="G157" s="9"/>
      <c r="H157" s="9"/>
      <c r="I157" s="9"/>
      <c r="J157" s="9"/>
      <c r="K157" s="9"/>
      <c r="L157" s="9"/>
    </row>
    <row r="158" spans="1:12" x14ac:dyDescent="0.25">
      <c r="A158" s="5">
        <v>2019</v>
      </c>
      <c r="B158" s="7">
        <v>6</v>
      </c>
      <c r="C158" s="7">
        <v>18</v>
      </c>
      <c r="D158" s="7">
        <v>31</v>
      </c>
      <c r="E158" s="7">
        <v>9</v>
      </c>
      <c r="F158" s="7">
        <v>36</v>
      </c>
      <c r="G158" s="9"/>
      <c r="H158" s="9"/>
      <c r="I158" s="9"/>
      <c r="J158" s="9"/>
      <c r="K158" s="9"/>
      <c r="L158" s="9"/>
    </row>
    <row r="159" spans="1:12" x14ac:dyDescent="0.25">
      <c r="A159" s="5">
        <v>2020</v>
      </c>
      <c r="B159" s="7">
        <v>5</v>
      </c>
      <c r="C159" s="7">
        <v>18</v>
      </c>
      <c r="D159" s="7">
        <v>31</v>
      </c>
      <c r="E159" s="7">
        <v>7</v>
      </c>
      <c r="F159" s="7">
        <v>39</v>
      </c>
      <c r="G159" s="9"/>
      <c r="H159" s="9"/>
      <c r="I159" s="9"/>
      <c r="J159" s="9"/>
      <c r="K159" s="9"/>
      <c r="L159" s="9"/>
    </row>
    <row r="160" spans="1:12" x14ac:dyDescent="0.25">
      <c r="A160" s="5">
        <v>2021</v>
      </c>
      <c r="B160" s="7">
        <v>7</v>
      </c>
      <c r="C160" s="7">
        <v>22</v>
      </c>
      <c r="D160" s="7">
        <v>32</v>
      </c>
      <c r="E160" s="7">
        <v>8</v>
      </c>
      <c r="F160" s="7">
        <v>31</v>
      </c>
      <c r="G160" s="9"/>
      <c r="H160" s="9"/>
      <c r="I160" s="9"/>
      <c r="J160" s="9"/>
      <c r="K160" s="9"/>
      <c r="L160" s="9"/>
    </row>
    <row r="161" spans="1:12" x14ac:dyDescent="0.25">
      <c r="A161" s="5">
        <v>2022</v>
      </c>
      <c r="B161" s="7">
        <v>5</v>
      </c>
      <c r="C161" s="7">
        <v>20</v>
      </c>
      <c r="D161" s="7">
        <v>40</v>
      </c>
      <c r="E161" s="7">
        <v>10</v>
      </c>
      <c r="F161" s="7">
        <v>25</v>
      </c>
      <c r="G161" s="9"/>
      <c r="H161" s="9"/>
      <c r="I161" s="9"/>
      <c r="J161" s="9"/>
      <c r="K161" s="9"/>
      <c r="L161" s="9"/>
    </row>
    <row r="162" spans="1:12" x14ac:dyDescent="0.25">
      <c r="A162" s="5">
        <v>2023</v>
      </c>
      <c r="B162" s="7">
        <v>4</v>
      </c>
      <c r="C162" s="7">
        <v>19</v>
      </c>
      <c r="D162" s="7">
        <v>40</v>
      </c>
      <c r="E162" s="7">
        <v>10</v>
      </c>
      <c r="F162" s="7">
        <v>27</v>
      </c>
      <c r="G162" s="9"/>
      <c r="H162" s="9"/>
      <c r="I162" s="9"/>
      <c r="J162" s="9"/>
      <c r="K162" s="9"/>
      <c r="L162" s="9"/>
    </row>
    <row r="163" spans="1:12" x14ac:dyDescent="0.25">
      <c r="A163" s="5">
        <v>2024</v>
      </c>
      <c r="B163" s="7">
        <v>5</v>
      </c>
      <c r="C163" s="7">
        <v>20</v>
      </c>
      <c r="D163" s="7">
        <v>40</v>
      </c>
      <c r="E163" s="7">
        <v>9</v>
      </c>
      <c r="F163" s="7">
        <v>26</v>
      </c>
      <c r="G163" s="9"/>
      <c r="H163" s="9"/>
      <c r="I163" s="9"/>
      <c r="J163" s="9"/>
      <c r="K163" s="9"/>
      <c r="L163" s="9"/>
    </row>
    <row r="164" spans="1:12" x14ac:dyDescent="0.25">
      <c r="H164" s="9"/>
    </row>
    <row r="165" spans="1:12" x14ac:dyDescent="0.25">
      <c r="B165" s="99" t="s">
        <v>126</v>
      </c>
      <c r="C165" s="99"/>
      <c r="D165" s="99"/>
      <c r="E165" s="99"/>
      <c r="F165" s="99"/>
      <c r="H165" s="9"/>
    </row>
    <row r="166" spans="1:12" x14ac:dyDescent="0.25">
      <c r="A166" s="5"/>
      <c r="B166" s="6" t="s">
        <v>69</v>
      </c>
      <c r="C166" s="6" t="s">
        <v>70</v>
      </c>
      <c r="D166" s="6" t="s">
        <v>71</v>
      </c>
      <c r="E166" s="6" t="s">
        <v>72</v>
      </c>
      <c r="F166" s="6" t="s">
        <v>73</v>
      </c>
      <c r="H166" s="9"/>
    </row>
    <row r="167" spans="1:12" x14ac:dyDescent="0.25">
      <c r="A167" s="5">
        <v>2008</v>
      </c>
      <c r="B167" s="74">
        <v>0.02</v>
      </c>
      <c r="C167" s="74">
        <v>0.06</v>
      </c>
      <c r="D167" s="74">
        <v>0.36</v>
      </c>
      <c r="E167" s="74">
        <v>0.08</v>
      </c>
      <c r="F167" s="74">
        <v>0.48</v>
      </c>
      <c r="G167" s="9"/>
      <c r="H167" s="9"/>
      <c r="I167" s="9"/>
      <c r="J167" s="9"/>
      <c r="K167" s="9"/>
      <c r="L167" s="9"/>
    </row>
    <row r="168" spans="1:12" x14ac:dyDescent="0.25">
      <c r="A168" s="5">
        <v>2009</v>
      </c>
      <c r="B168" s="7">
        <v>2</v>
      </c>
      <c r="C168" s="7">
        <v>6</v>
      </c>
      <c r="D168" s="7">
        <v>27</v>
      </c>
      <c r="E168" s="7">
        <v>12</v>
      </c>
      <c r="F168" s="7">
        <v>53</v>
      </c>
      <c r="G168" s="9"/>
      <c r="H168" s="9"/>
      <c r="I168" s="9"/>
      <c r="J168" s="9"/>
      <c r="K168" s="9"/>
      <c r="L168" s="9"/>
    </row>
    <row r="169" spans="1:12" x14ac:dyDescent="0.25">
      <c r="A169" s="5">
        <v>2010</v>
      </c>
      <c r="B169" s="7">
        <v>3</v>
      </c>
      <c r="C169" s="7">
        <v>7</v>
      </c>
      <c r="D169" s="7">
        <v>30</v>
      </c>
      <c r="E169" s="7">
        <v>11</v>
      </c>
      <c r="F169" s="7">
        <v>49</v>
      </c>
      <c r="G169" s="9"/>
      <c r="H169" s="9"/>
      <c r="I169" s="9"/>
      <c r="J169" s="9"/>
      <c r="K169" s="9"/>
      <c r="L169" s="9"/>
    </row>
    <row r="170" spans="1:12" x14ac:dyDescent="0.25">
      <c r="A170" s="5">
        <v>2011</v>
      </c>
      <c r="B170" s="7">
        <v>2</v>
      </c>
      <c r="C170" s="7">
        <v>8</v>
      </c>
      <c r="D170" s="7">
        <v>28</v>
      </c>
      <c r="E170" s="7">
        <v>10</v>
      </c>
      <c r="F170" s="7">
        <v>52</v>
      </c>
      <c r="G170" s="9"/>
      <c r="H170" s="9"/>
      <c r="I170" s="9"/>
      <c r="J170" s="9"/>
      <c r="K170" s="9"/>
      <c r="L170" s="9"/>
    </row>
    <row r="171" spans="1:12" x14ac:dyDescent="0.25">
      <c r="A171" s="5">
        <v>2012</v>
      </c>
      <c r="B171" s="7">
        <v>2</v>
      </c>
      <c r="C171" s="7">
        <v>5</v>
      </c>
      <c r="D171" s="7">
        <v>29</v>
      </c>
      <c r="E171" s="7">
        <v>12</v>
      </c>
      <c r="F171" s="7">
        <v>52</v>
      </c>
      <c r="G171" s="9"/>
      <c r="H171" s="9"/>
      <c r="I171" s="9"/>
      <c r="J171" s="9"/>
      <c r="K171" s="9"/>
      <c r="L171" s="9"/>
    </row>
    <row r="172" spans="1:12" x14ac:dyDescent="0.25">
      <c r="A172" s="5">
        <v>2013</v>
      </c>
      <c r="B172" s="7">
        <v>5</v>
      </c>
      <c r="C172" s="7">
        <v>9</v>
      </c>
      <c r="D172" s="7">
        <v>29</v>
      </c>
      <c r="E172" s="7">
        <v>10</v>
      </c>
      <c r="F172" s="7">
        <v>47</v>
      </c>
      <c r="G172" s="9"/>
      <c r="H172" s="9"/>
      <c r="I172" s="9"/>
      <c r="J172" s="9"/>
      <c r="K172" s="9"/>
      <c r="L172" s="9"/>
    </row>
    <row r="173" spans="1:12" x14ac:dyDescent="0.25">
      <c r="A173" s="5">
        <v>2014</v>
      </c>
      <c r="B173" s="7">
        <v>3</v>
      </c>
      <c r="C173" s="7">
        <v>9</v>
      </c>
      <c r="D173" s="7">
        <v>28</v>
      </c>
      <c r="E173" s="7">
        <v>10</v>
      </c>
      <c r="F173" s="7">
        <v>50</v>
      </c>
      <c r="G173" s="9"/>
      <c r="H173" s="9"/>
      <c r="I173" s="9"/>
      <c r="J173" s="9"/>
      <c r="K173" s="9"/>
      <c r="L173" s="9"/>
    </row>
    <row r="174" spans="1:12" x14ac:dyDescent="0.25">
      <c r="A174" s="5">
        <v>2015</v>
      </c>
      <c r="B174" s="7">
        <v>3</v>
      </c>
      <c r="C174" s="7">
        <v>9</v>
      </c>
      <c r="D174" s="7">
        <v>29</v>
      </c>
      <c r="E174" s="7">
        <v>9</v>
      </c>
      <c r="F174" s="7">
        <v>50</v>
      </c>
      <c r="G174" s="9"/>
      <c r="H174" s="9"/>
      <c r="I174" s="9"/>
      <c r="J174" s="9"/>
      <c r="K174" s="9"/>
      <c r="L174" s="9"/>
    </row>
    <row r="175" spans="1:12" x14ac:dyDescent="0.25">
      <c r="A175" s="5">
        <v>2016</v>
      </c>
      <c r="B175" s="7">
        <v>4</v>
      </c>
      <c r="C175" s="7">
        <v>9</v>
      </c>
      <c r="D175" s="7">
        <v>28</v>
      </c>
      <c r="E175" s="7">
        <v>7</v>
      </c>
      <c r="F175" s="7">
        <v>52</v>
      </c>
      <c r="G175" s="9"/>
      <c r="H175" s="9"/>
      <c r="I175" s="9"/>
      <c r="J175" s="9"/>
      <c r="K175" s="9"/>
      <c r="L175" s="9"/>
    </row>
    <row r="176" spans="1:12" x14ac:dyDescent="0.25">
      <c r="A176" s="5">
        <v>2017</v>
      </c>
      <c r="B176" s="7">
        <v>3</v>
      </c>
      <c r="C176" s="7">
        <v>8</v>
      </c>
      <c r="D176" s="7">
        <v>28</v>
      </c>
      <c r="E176" s="7">
        <v>9</v>
      </c>
      <c r="F176" s="7">
        <v>52</v>
      </c>
      <c r="G176" s="9"/>
      <c r="H176" s="9"/>
      <c r="I176" s="9"/>
      <c r="J176" s="9"/>
      <c r="K176" s="9"/>
      <c r="L176" s="9"/>
    </row>
    <row r="177" spans="1:12" x14ac:dyDescent="0.25">
      <c r="A177" s="5">
        <v>2018</v>
      </c>
      <c r="B177" s="7">
        <v>4</v>
      </c>
      <c r="C177" s="7">
        <v>8</v>
      </c>
      <c r="D177" s="7">
        <v>27</v>
      </c>
      <c r="E177" s="7">
        <v>8</v>
      </c>
      <c r="F177" s="7">
        <v>53</v>
      </c>
      <c r="G177" s="9"/>
      <c r="H177" s="9"/>
      <c r="I177" s="9"/>
      <c r="J177" s="9"/>
      <c r="K177" s="9"/>
      <c r="L177" s="9"/>
    </row>
    <row r="178" spans="1:12" x14ac:dyDescent="0.25">
      <c r="A178" s="5">
        <v>2019</v>
      </c>
      <c r="B178" s="7">
        <v>3</v>
      </c>
      <c r="C178" s="7">
        <v>8</v>
      </c>
      <c r="D178" s="7">
        <v>29</v>
      </c>
      <c r="E178" s="7">
        <v>8</v>
      </c>
      <c r="F178" s="7">
        <v>52</v>
      </c>
      <c r="G178" s="9"/>
      <c r="H178" s="9"/>
      <c r="I178" s="9"/>
      <c r="J178" s="9"/>
      <c r="K178" s="9"/>
      <c r="L178" s="9"/>
    </row>
    <row r="179" spans="1:12" x14ac:dyDescent="0.25">
      <c r="A179" s="5">
        <v>2020</v>
      </c>
      <c r="B179" s="7">
        <v>3</v>
      </c>
      <c r="C179" s="7">
        <v>11</v>
      </c>
      <c r="D179" s="7">
        <v>25</v>
      </c>
      <c r="E179" s="7">
        <v>10</v>
      </c>
      <c r="F179" s="7">
        <v>51</v>
      </c>
      <c r="G179" s="9"/>
      <c r="H179" s="9"/>
      <c r="I179" s="9"/>
      <c r="J179" s="9"/>
      <c r="K179" s="9"/>
      <c r="L179" s="9"/>
    </row>
    <row r="180" spans="1:12" x14ac:dyDescent="0.25">
      <c r="A180" s="5">
        <v>2021</v>
      </c>
      <c r="B180" s="7">
        <v>2</v>
      </c>
      <c r="C180" s="7">
        <v>10</v>
      </c>
      <c r="D180" s="7">
        <v>30</v>
      </c>
      <c r="E180" s="7">
        <v>10</v>
      </c>
      <c r="F180" s="7">
        <v>48</v>
      </c>
      <c r="G180" s="9"/>
      <c r="H180" s="9"/>
      <c r="I180" s="9"/>
      <c r="J180" s="9"/>
      <c r="K180" s="9"/>
      <c r="L180" s="9"/>
    </row>
    <row r="181" spans="1:12" x14ac:dyDescent="0.25">
      <c r="A181" s="5">
        <v>2022</v>
      </c>
      <c r="B181" s="7">
        <v>2</v>
      </c>
      <c r="C181" s="7">
        <v>13</v>
      </c>
      <c r="D181" s="7">
        <v>42</v>
      </c>
      <c r="E181" s="7">
        <v>13</v>
      </c>
      <c r="F181" s="7">
        <v>30</v>
      </c>
      <c r="G181" s="9"/>
      <c r="H181" s="9"/>
      <c r="I181" s="9"/>
      <c r="J181" s="9"/>
      <c r="K181" s="9"/>
      <c r="L181" s="9"/>
    </row>
    <row r="182" spans="1:12" x14ac:dyDescent="0.25">
      <c r="A182" s="5">
        <v>2023</v>
      </c>
      <c r="B182" s="7">
        <v>2</v>
      </c>
      <c r="C182" s="7">
        <v>14</v>
      </c>
      <c r="D182" s="7">
        <v>39</v>
      </c>
      <c r="E182" s="7">
        <v>15</v>
      </c>
      <c r="F182" s="7">
        <v>30</v>
      </c>
      <c r="G182" s="9"/>
      <c r="H182" s="9"/>
      <c r="I182" s="9"/>
      <c r="J182" s="9"/>
      <c r="K182" s="9"/>
      <c r="L182" s="9"/>
    </row>
    <row r="183" spans="1:12" x14ac:dyDescent="0.25">
      <c r="A183" s="5">
        <v>2024</v>
      </c>
      <c r="B183" s="7">
        <v>2</v>
      </c>
      <c r="C183" s="7">
        <v>15</v>
      </c>
      <c r="D183" s="7">
        <v>42</v>
      </c>
      <c r="E183" s="7">
        <v>13</v>
      </c>
      <c r="F183" s="7">
        <v>28</v>
      </c>
      <c r="G183" s="9"/>
      <c r="H183" s="9"/>
      <c r="I183" s="9"/>
      <c r="J183" s="9"/>
      <c r="K183" s="9"/>
      <c r="L183" s="9"/>
    </row>
    <row r="184" spans="1:12" x14ac:dyDescent="0.25">
      <c r="H184" s="9"/>
    </row>
    <row r="185" spans="1:12" x14ac:dyDescent="0.25">
      <c r="B185" s="99" t="s">
        <v>77</v>
      </c>
      <c r="C185" s="99"/>
      <c r="D185" s="99"/>
      <c r="E185" s="99"/>
      <c r="F185" s="99"/>
      <c r="H185" s="9"/>
    </row>
    <row r="186" spans="1:12" x14ac:dyDescent="0.25">
      <c r="A186" s="5"/>
      <c r="B186" s="6" t="s">
        <v>69</v>
      </c>
      <c r="C186" s="6" t="s">
        <v>70</v>
      </c>
      <c r="D186" s="6" t="s">
        <v>71</v>
      </c>
      <c r="E186" s="6" t="s">
        <v>72</v>
      </c>
      <c r="F186" s="6" t="s">
        <v>73</v>
      </c>
      <c r="H186" s="9"/>
    </row>
    <row r="187" spans="1:12" x14ac:dyDescent="0.25">
      <c r="A187" s="5">
        <v>2008</v>
      </c>
      <c r="B187" s="74">
        <v>0.05</v>
      </c>
      <c r="C187" s="74">
        <v>0.18</v>
      </c>
      <c r="D187" s="74">
        <v>0.37</v>
      </c>
      <c r="E187" s="74">
        <v>0.08</v>
      </c>
      <c r="F187" s="74">
        <v>0.32</v>
      </c>
      <c r="G187" s="9"/>
      <c r="H187" s="9"/>
      <c r="I187" s="9"/>
      <c r="J187" s="9"/>
      <c r="K187" s="9"/>
      <c r="L187" s="9"/>
    </row>
    <row r="188" spans="1:12" x14ac:dyDescent="0.25">
      <c r="A188" s="5">
        <v>2009</v>
      </c>
      <c r="B188" s="7">
        <v>4</v>
      </c>
      <c r="C188" s="7">
        <v>15</v>
      </c>
      <c r="D188" s="7">
        <v>37</v>
      </c>
      <c r="E188" s="7">
        <v>11</v>
      </c>
      <c r="F188" s="7">
        <v>33</v>
      </c>
      <c r="G188" s="9"/>
      <c r="H188" s="9"/>
      <c r="I188" s="9"/>
      <c r="J188" s="9"/>
      <c r="K188" s="9"/>
      <c r="L188" s="9"/>
    </row>
    <row r="189" spans="1:12" x14ac:dyDescent="0.25">
      <c r="A189" s="5">
        <v>2010</v>
      </c>
      <c r="B189" s="7">
        <v>4</v>
      </c>
      <c r="C189" s="7">
        <v>15</v>
      </c>
      <c r="D189" s="7">
        <v>38</v>
      </c>
      <c r="E189" s="7">
        <v>10</v>
      </c>
      <c r="F189" s="7">
        <v>33</v>
      </c>
      <c r="G189" s="9"/>
      <c r="H189" s="9"/>
      <c r="I189" s="9"/>
      <c r="J189" s="9"/>
      <c r="K189" s="9"/>
      <c r="L189" s="9"/>
    </row>
    <row r="190" spans="1:12" x14ac:dyDescent="0.25">
      <c r="A190" s="5">
        <v>2011</v>
      </c>
      <c r="B190" s="7">
        <v>4</v>
      </c>
      <c r="C190" s="7">
        <v>15</v>
      </c>
      <c r="D190" s="7">
        <v>35</v>
      </c>
      <c r="E190" s="7">
        <v>10</v>
      </c>
      <c r="F190" s="7">
        <v>36</v>
      </c>
      <c r="G190" s="9"/>
      <c r="H190" s="9"/>
      <c r="I190" s="9"/>
      <c r="J190" s="9"/>
      <c r="K190" s="9"/>
      <c r="L190" s="9"/>
    </row>
    <row r="191" spans="1:12" x14ac:dyDescent="0.25">
      <c r="A191" s="5">
        <v>2012</v>
      </c>
      <c r="B191" s="7">
        <v>5</v>
      </c>
      <c r="C191" s="7">
        <v>14</v>
      </c>
      <c r="D191" s="7">
        <v>35</v>
      </c>
      <c r="E191" s="7">
        <v>10</v>
      </c>
      <c r="F191" s="7">
        <v>36</v>
      </c>
      <c r="G191" s="9"/>
      <c r="H191" s="9"/>
      <c r="I191" s="9"/>
      <c r="J191" s="9"/>
      <c r="K191" s="9"/>
      <c r="L191" s="9"/>
    </row>
    <row r="192" spans="1:12" x14ac:dyDescent="0.25">
      <c r="A192" s="5">
        <v>2013</v>
      </c>
      <c r="B192" s="7">
        <v>5</v>
      </c>
      <c r="C192" s="7">
        <v>16</v>
      </c>
      <c r="D192" s="7">
        <v>36</v>
      </c>
      <c r="E192" s="7">
        <v>10</v>
      </c>
      <c r="F192" s="7">
        <v>33</v>
      </c>
      <c r="G192" s="9"/>
      <c r="H192" s="9"/>
      <c r="I192" s="9"/>
      <c r="J192" s="9"/>
      <c r="K192" s="9"/>
      <c r="L192" s="9"/>
    </row>
    <row r="193" spans="1:12" x14ac:dyDescent="0.25">
      <c r="A193" s="5">
        <v>2014</v>
      </c>
      <c r="B193" s="7">
        <v>6</v>
      </c>
      <c r="C193" s="7">
        <v>15</v>
      </c>
      <c r="D193" s="7">
        <v>35</v>
      </c>
      <c r="E193" s="7">
        <v>9</v>
      </c>
      <c r="F193" s="7">
        <v>35</v>
      </c>
      <c r="G193" s="9"/>
      <c r="H193" s="9"/>
      <c r="I193" s="9"/>
      <c r="J193" s="9"/>
      <c r="K193" s="9"/>
      <c r="L193" s="9"/>
    </row>
    <row r="194" spans="1:12" x14ac:dyDescent="0.25">
      <c r="A194" s="5">
        <v>2015</v>
      </c>
      <c r="B194" s="7">
        <v>6</v>
      </c>
      <c r="C194" s="7">
        <v>15</v>
      </c>
      <c r="D194" s="7">
        <v>33</v>
      </c>
      <c r="E194" s="7">
        <v>9</v>
      </c>
      <c r="F194" s="7">
        <v>37</v>
      </c>
      <c r="G194" s="9"/>
      <c r="H194" s="9"/>
      <c r="I194" s="9"/>
      <c r="J194" s="9"/>
      <c r="K194" s="9"/>
      <c r="L194" s="9"/>
    </row>
    <row r="195" spans="1:12" x14ac:dyDescent="0.25">
      <c r="A195" s="5">
        <v>2016</v>
      </c>
      <c r="B195" s="7">
        <v>6</v>
      </c>
      <c r="C195" s="7">
        <v>15</v>
      </c>
      <c r="D195" s="7">
        <v>33</v>
      </c>
      <c r="E195" s="7">
        <v>8</v>
      </c>
      <c r="F195" s="7">
        <v>38</v>
      </c>
      <c r="G195" s="9"/>
      <c r="H195" s="9"/>
      <c r="I195" s="9"/>
      <c r="J195" s="9"/>
      <c r="K195" s="9"/>
      <c r="L195" s="9"/>
    </row>
    <row r="196" spans="1:12" x14ac:dyDescent="0.25">
      <c r="A196" s="5">
        <v>2017</v>
      </c>
      <c r="B196" s="7">
        <v>6</v>
      </c>
      <c r="C196" s="7">
        <v>16</v>
      </c>
      <c r="D196" s="7">
        <v>32</v>
      </c>
      <c r="E196" s="7">
        <v>9</v>
      </c>
      <c r="F196" s="7">
        <v>37</v>
      </c>
      <c r="G196" s="9"/>
      <c r="H196" s="9"/>
      <c r="I196" s="9"/>
      <c r="J196" s="9"/>
      <c r="K196" s="9"/>
      <c r="L196" s="9"/>
    </row>
    <row r="197" spans="1:12" x14ac:dyDescent="0.25">
      <c r="A197" s="5">
        <v>2018</v>
      </c>
      <c r="B197" s="7">
        <v>6</v>
      </c>
      <c r="C197" s="7">
        <v>18</v>
      </c>
      <c r="D197" s="7">
        <v>31</v>
      </c>
      <c r="E197" s="7">
        <v>8</v>
      </c>
      <c r="F197" s="7">
        <v>37</v>
      </c>
      <c r="G197" s="9"/>
      <c r="H197" s="9"/>
      <c r="I197" s="9"/>
      <c r="J197" s="9"/>
      <c r="K197" s="9"/>
      <c r="L197" s="9"/>
    </row>
    <row r="198" spans="1:12" x14ac:dyDescent="0.25">
      <c r="A198" s="5">
        <v>2019</v>
      </c>
      <c r="B198" s="7">
        <v>6</v>
      </c>
      <c r="C198" s="7">
        <v>18</v>
      </c>
      <c r="D198" s="7">
        <v>32</v>
      </c>
      <c r="E198" s="7">
        <v>8</v>
      </c>
      <c r="F198" s="7">
        <v>36</v>
      </c>
      <c r="G198" s="9"/>
      <c r="H198" s="9"/>
      <c r="I198" s="9"/>
      <c r="J198" s="9"/>
      <c r="K198" s="9"/>
      <c r="L198" s="9"/>
    </row>
    <row r="199" spans="1:12" x14ac:dyDescent="0.25">
      <c r="A199" s="5">
        <v>2020</v>
      </c>
      <c r="B199" s="7">
        <v>6</v>
      </c>
      <c r="C199" s="7">
        <v>19</v>
      </c>
      <c r="D199" s="7">
        <v>29</v>
      </c>
      <c r="E199" s="7">
        <v>9</v>
      </c>
      <c r="F199" s="7">
        <v>37</v>
      </c>
      <c r="G199" s="9"/>
      <c r="H199" s="9"/>
      <c r="I199" s="9"/>
      <c r="J199" s="9"/>
      <c r="K199" s="9"/>
      <c r="L199" s="9"/>
    </row>
    <row r="200" spans="1:12" x14ac:dyDescent="0.25">
      <c r="A200" s="5">
        <v>2021</v>
      </c>
      <c r="B200" s="7">
        <v>6</v>
      </c>
      <c r="C200" s="7">
        <v>20</v>
      </c>
      <c r="D200" s="7">
        <v>32</v>
      </c>
      <c r="E200" s="7">
        <v>9</v>
      </c>
      <c r="F200" s="7">
        <v>33</v>
      </c>
      <c r="G200" s="9"/>
      <c r="H200" s="9"/>
      <c r="I200" s="9"/>
      <c r="J200" s="9"/>
      <c r="K200" s="9"/>
      <c r="L200" s="9"/>
    </row>
    <row r="201" spans="1:12" x14ac:dyDescent="0.25">
      <c r="A201" s="5">
        <v>2022</v>
      </c>
      <c r="B201" s="7">
        <v>5</v>
      </c>
      <c r="C201" s="7">
        <v>19</v>
      </c>
      <c r="D201" s="7">
        <v>39</v>
      </c>
      <c r="E201" s="7">
        <v>11</v>
      </c>
      <c r="F201" s="7">
        <v>26</v>
      </c>
      <c r="G201" s="9"/>
      <c r="H201" s="9"/>
      <c r="I201" s="9"/>
      <c r="J201" s="9"/>
      <c r="K201" s="9"/>
      <c r="L201" s="9"/>
    </row>
    <row r="202" spans="1:12" x14ac:dyDescent="0.25">
      <c r="A202" s="5">
        <v>2023</v>
      </c>
      <c r="B202" s="7">
        <v>5</v>
      </c>
      <c r="C202" s="7">
        <v>17</v>
      </c>
      <c r="D202" s="7">
        <v>39</v>
      </c>
      <c r="E202" s="7">
        <v>12</v>
      </c>
      <c r="F202" s="7">
        <v>27</v>
      </c>
      <c r="G202" s="9"/>
      <c r="H202" s="9"/>
      <c r="I202" s="9"/>
      <c r="J202" s="9"/>
      <c r="K202" s="9"/>
      <c r="L202" s="9"/>
    </row>
    <row r="203" spans="1:12" x14ac:dyDescent="0.25">
      <c r="A203" s="5">
        <v>2024</v>
      </c>
      <c r="B203" s="7">
        <v>5</v>
      </c>
      <c r="C203" s="7">
        <v>19</v>
      </c>
      <c r="D203" s="7">
        <v>39</v>
      </c>
      <c r="E203" s="7">
        <v>11</v>
      </c>
      <c r="F203" s="7">
        <v>26</v>
      </c>
      <c r="G203" s="9"/>
      <c r="H203" s="9"/>
      <c r="I203" s="9"/>
      <c r="J203" s="9"/>
      <c r="K203" s="9"/>
      <c r="L203" s="9"/>
    </row>
    <row r="205" spans="1:12" ht="17.25" x14ac:dyDescent="0.25">
      <c r="A205" s="8"/>
    </row>
    <row r="206" spans="1:12" ht="17.25" x14ac:dyDescent="0.25">
      <c r="A206" s="8"/>
    </row>
    <row r="207" spans="1:12" x14ac:dyDescent="0.25">
      <c r="A207" s="10"/>
    </row>
    <row r="208" spans="1:12" x14ac:dyDescent="0.25">
      <c r="A208" s="10"/>
    </row>
  </sheetData>
  <mergeCells count="10">
    <mergeCell ref="B5:F5"/>
    <mergeCell ref="B25:F25"/>
    <mergeCell ref="B45:F45"/>
    <mergeCell ref="B65:F65"/>
    <mergeCell ref="B85:F85"/>
    <mergeCell ref="B105:F105"/>
    <mergeCell ref="B125:F125"/>
    <mergeCell ref="B145:F145"/>
    <mergeCell ref="B165:F165"/>
    <mergeCell ref="B185:F185"/>
  </mergeCells>
  <pageMargins left="0.7" right="0.7" top="0.75" bottom="0.75" header="0.3" footer="0.3"/>
  <pageSetup scale="53" fitToHeight="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66"/>
  <sheetViews>
    <sheetView topLeftCell="A25" zoomScaleNormal="100" workbookViewId="0">
      <selection activeCell="F24" sqref="F24"/>
    </sheetView>
  </sheetViews>
  <sheetFormatPr defaultColWidth="8.85546875" defaultRowHeight="15" x14ac:dyDescent="0.25"/>
  <cols>
    <col min="1" max="1" width="7.140625" customWidth="1"/>
    <col min="2" max="2" width="33.42578125" customWidth="1"/>
    <col min="3" max="3" width="38" customWidth="1"/>
    <col min="4" max="4" width="29.85546875" customWidth="1"/>
    <col min="5" max="5" width="36.85546875" customWidth="1"/>
    <col min="6" max="6" width="24.140625" customWidth="1"/>
  </cols>
  <sheetData>
    <row r="1" spans="1:12" x14ac:dyDescent="0.25">
      <c r="A1" s="2" t="s">
        <v>100</v>
      </c>
    </row>
    <row r="2" spans="1:12" x14ac:dyDescent="0.25">
      <c r="A2" s="4" t="s">
        <v>101</v>
      </c>
    </row>
    <row r="3" spans="1:12" x14ac:dyDescent="0.25">
      <c r="A3" s="81" t="s">
        <v>142</v>
      </c>
    </row>
    <row r="5" spans="1:12" x14ac:dyDescent="0.25">
      <c r="B5" s="99" t="s">
        <v>103</v>
      </c>
      <c r="C5" s="99"/>
      <c r="D5" s="99"/>
      <c r="E5" s="99"/>
      <c r="F5" s="99"/>
    </row>
    <row r="6" spans="1:12" x14ac:dyDescent="0.25">
      <c r="A6" s="5"/>
      <c r="B6" s="6" t="s">
        <v>59</v>
      </c>
      <c r="C6" s="6" t="s">
        <v>58</v>
      </c>
      <c r="D6" s="6" t="s">
        <v>57</v>
      </c>
      <c r="E6" s="6" t="s">
        <v>56</v>
      </c>
      <c r="F6" s="6" t="s">
        <v>55</v>
      </c>
    </row>
    <row r="7" spans="1:12" x14ac:dyDescent="0.25">
      <c r="A7" s="5">
        <v>2008</v>
      </c>
      <c r="B7" s="74">
        <v>0.21</v>
      </c>
      <c r="C7" s="74">
        <v>0.56999999999999995</v>
      </c>
      <c r="D7" s="74">
        <v>0.11</v>
      </c>
      <c r="E7" s="74">
        <v>0.01</v>
      </c>
      <c r="F7" s="74">
        <v>0.1</v>
      </c>
      <c r="G7" s="76"/>
      <c r="H7" s="9"/>
      <c r="I7" s="9"/>
      <c r="J7" s="9"/>
      <c r="K7" s="9"/>
      <c r="L7" s="9"/>
    </row>
    <row r="8" spans="1:12" x14ac:dyDescent="0.25">
      <c r="A8" s="5">
        <v>2009</v>
      </c>
      <c r="B8" s="7">
        <v>14</v>
      </c>
      <c r="C8" s="7">
        <v>61</v>
      </c>
      <c r="D8" s="7">
        <v>12</v>
      </c>
      <c r="E8" s="7">
        <v>3</v>
      </c>
      <c r="F8" s="7">
        <v>10</v>
      </c>
      <c r="H8" s="9"/>
      <c r="I8" s="9"/>
      <c r="J8" s="9"/>
      <c r="K8" s="9"/>
      <c r="L8" s="9"/>
    </row>
    <row r="9" spans="1:12" x14ac:dyDescent="0.25">
      <c r="A9" s="5">
        <v>2010</v>
      </c>
      <c r="B9" s="7">
        <v>15</v>
      </c>
      <c r="C9" s="7">
        <v>58</v>
      </c>
      <c r="D9" s="7">
        <v>13</v>
      </c>
      <c r="E9" s="7">
        <v>2</v>
      </c>
      <c r="F9" s="7">
        <v>12</v>
      </c>
      <c r="H9" s="9"/>
      <c r="I9" s="9"/>
      <c r="J9" s="9"/>
      <c r="K9" s="9"/>
      <c r="L9" s="9"/>
    </row>
    <row r="10" spans="1:12" x14ac:dyDescent="0.25">
      <c r="A10" s="5">
        <v>2011</v>
      </c>
      <c r="B10" s="7">
        <v>21</v>
      </c>
      <c r="C10" s="7">
        <v>55</v>
      </c>
      <c r="D10" s="7">
        <v>9</v>
      </c>
      <c r="E10" s="7">
        <v>2</v>
      </c>
      <c r="F10" s="7">
        <v>13</v>
      </c>
      <c r="H10" s="9"/>
      <c r="I10" s="9"/>
      <c r="J10" s="9"/>
      <c r="K10" s="9"/>
      <c r="L10" s="9"/>
    </row>
    <row r="11" spans="1:12" x14ac:dyDescent="0.25">
      <c r="A11" s="5">
        <v>2012</v>
      </c>
      <c r="B11" s="7">
        <v>20</v>
      </c>
      <c r="C11" s="7">
        <v>51</v>
      </c>
      <c r="D11" s="7">
        <v>11</v>
      </c>
      <c r="E11" s="7">
        <v>2</v>
      </c>
      <c r="F11" s="7">
        <v>16</v>
      </c>
      <c r="H11" s="9"/>
      <c r="I11" s="9"/>
      <c r="J11" s="9"/>
      <c r="K11" s="9"/>
      <c r="L11" s="9"/>
    </row>
    <row r="12" spans="1:12" x14ac:dyDescent="0.25">
      <c r="A12" s="5">
        <v>2013</v>
      </c>
      <c r="B12" s="7">
        <v>18</v>
      </c>
      <c r="C12" s="7">
        <v>57</v>
      </c>
      <c r="D12" s="7">
        <v>7</v>
      </c>
      <c r="E12" s="7">
        <v>1</v>
      </c>
      <c r="F12" s="7">
        <v>17</v>
      </c>
      <c r="H12" s="9"/>
      <c r="I12" s="9"/>
      <c r="J12" s="9"/>
      <c r="K12" s="9"/>
      <c r="L12" s="9"/>
    </row>
    <row r="13" spans="1:12" x14ac:dyDescent="0.25">
      <c r="A13" s="5">
        <v>2014</v>
      </c>
      <c r="B13" s="7">
        <v>23</v>
      </c>
      <c r="C13" s="7">
        <v>53</v>
      </c>
      <c r="D13" s="7">
        <v>6</v>
      </c>
      <c r="E13" s="7">
        <v>2</v>
      </c>
      <c r="F13" s="7">
        <v>16</v>
      </c>
      <c r="H13" s="9"/>
      <c r="I13" s="9"/>
      <c r="J13" s="9"/>
      <c r="K13" s="9"/>
      <c r="L13" s="9"/>
    </row>
    <row r="14" spans="1:12" x14ac:dyDescent="0.25">
      <c r="A14" s="5">
        <v>2015</v>
      </c>
      <c r="B14" s="7">
        <v>22</v>
      </c>
      <c r="C14" s="7">
        <v>53</v>
      </c>
      <c r="D14" s="7">
        <v>6</v>
      </c>
      <c r="E14" s="7">
        <v>3</v>
      </c>
      <c r="F14" s="7">
        <v>16</v>
      </c>
      <c r="H14" s="9"/>
      <c r="I14" s="9"/>
      <c r="J14" s="9"/>
      <c r="K14" s="9"/>
      <c r="L14" s="9"/>
    </row>
    <row r="15" spans="1:12" x14ac:dyDescent="0.25">
      <c r="A15" s="5">
        <v>2016</v>
      </c>
      <c r="B15" s="7">
        <v>15</v>
      </c>
      <c r="C15" s="7">
        <v>55</v>
      </c>
      <c r="D15" s="7">
        <v>9</v>
      </c>
      <c r="E15" s="7">
        <v>1</v>
      </c>
      <c r="F15" s="7">
        <v>20</v>
      </c>
      <c r="H15" s="9"/>
      <c r="I15" s="9"/>
      <c r="J15" s="9"/>
      <c r="K15" s="9"/>
      <c r="L15" s="9"/>
    </row>
    <row r="16" spans="1:12" x14ac:dyDescent="0.25">
      <c r="A16" s="5">
        <v>2017</v>
      </c>
      <c r="B16" s="7">
        <v>20</v>
      </c>
      <c r="C16" s="7">
        <v>50</v>
      </c>
      <c r="D16" s="7">
        <v>7</v>
      </c>
      <c r="E16" s="7">
        <v>4</v>
      </c>
      <c r="F16" s="7">
        <v>19</v>
      </c>
      <c r="H16" s="9"/>
      <c r="I16" s="9"/>
      <c r="J16" s="9"/>
      <c r="K16" s="9"/>
      <c r="L16" s="9"/>
    </row>
    <row r="17" spans="1:12" x14ac:dyDescent="0.25">
      <c r="A17" s="5">
        <v>2018</v>
      </c>
      <c r="B17" s="7">
        <v>16</v>
      </c>
      <c r="C17" s="7">
        <v>54</v>
      </c>
      <c r="D17" s="7">
        <v>8</v>
      </c>
      <c r="E17" s="7">
        <v>1</v>
      </c>
      <c r="F17" s="7">
        <v>21</v>
      </c>
      <c r="H17" s="9"/>
      <c r="I17" s="9"/>
      <c r="J17" s="9"/>
      <c r="K17" s="9"/>
      <c r="L17" s="9"/>
    </row>
    <row r="18" spans="1:12" x14ac:dyDescent="0.25">
      <c r="A18" s="5">
        <v>2019</v>
      </c>
      <c r="B18" s="7">
        <v>20</v>
      </c>
      <c r="C18" s="7">
        <v>47</v>
      </c>
      <c r="D18" s="7">
        <v>8</v>
      </c>
      <c r="E18" s="7">
        <v>2</v>
      </c>
      <c r="F18" s="7">
        <v>23</v>
      </c>
      <c r="H18" s="9"/>
      <c r="I18" s="9"/>
      <c r="J18" s="9"/>
      <c r="K18" s="9"/>
      <c r="L18" s="9"/>
    </row>
    <row r="19" spans="1:12" x14ac:dyDescent="0.25">
      <c r="A19" s="5">
        <v>2020</v>
      </c>
      <c r="B19" s="7">
        <v>20</v>
      </c>
      <c r="C19" s="7">
        <v>48</v>
      </c>
      <c r="D19" s="7">
        <v>6</v>
      </c>
      <c r="E19" s="7">
        <v>2</v>
      </c>
      <c r="F19" s="7">
        <v>24</v>
      </c>
      <c r="H19" s="9"/>
      <c r="I19" s="9"/>
      <c r="J19" s="9"/>
      <c r="K19" s="9"/>
      <c r="L19" s="9"/>
    </row>
    <row r="20" spans="1:12" x14ac:dyDescent="0.25">
      <c r="A20" s="5">
        <v>2021</v>
      </c>
      <c r="B20" s="7">
        <v>21</v>
      </c>
      <c r="C20" s="7">
        <v>49</v>
      </c>
      <c r="D20" s="7">
        <v>8</v>
      </c>
      <c r="E20" s="7">
        <v>1</v>
      </c>
      <c r="F20" s="7">
        <v>21</v>
      </c>
      <c r="H20" s="9"/>
      <c r="I20" s="9"/>
      <c r="J20" s="9"/>
      <c r="K20" s="9"/>
      <c r="L20" s="9"/>
    </row>
    <row r="21" spans="1:12" x14ac:dyDescent="0.25">
      <c r="A21" s="5">
        <v>2022</v>
      </c>
      <c r="B21" s="7">
        <v>19</v>
      </c>
      <c r="C21" s="7">
        <v>59</v>
      </c>
      <c r="D21" s="7">
        <v>11</v>
      </c>
      <c r="E21" s="7">
        <v>1</v>
      </c>
      <c r="F21" s="7">
        <v>10</v>
      </c>
      <c r="H21" s="9"/>
      <c r="I21" s="9"/>
      <c r="J21" s="9"/>
      <c r="K21" s="9"/>
      <c r="L21" s="9"/>
    </row>
    <row r="22" spans="1:12" x14ac:dyDescent="0.25">
      <c r="A22" s="5">
        <v>2023</v>
      </c>
      <c r="B22" s="7">
        <v>15</v>
      </c>
      <c r="C22" s="7">
        <v>64</v>
      </c>
      <c r="D22" s="7">
        <v>10</v>
      </c>
      <c r="E22" s="7">
        <v>2</v>
      </c>
      <c r="F22" s="7">
        <v>9</v>
      </c>
      <c r="H22" s="9"/>
      <c r="I22" s="9"/>
      <c r="J22" s="9"/>
      <c r="K22" s="9"/>
      <c r="L22" s="9"/>
    </row>
    <row r="23" spans="1:12" x14ac:dyDescent="0.25">
      <c r="A23" s="5">
        <v>2024</v>
      </c>
      <c r="B23" s="7">
        <v>14</v>
      </c>
      <c r="C23" s="7">
        <v>65</v>
      </c>
      <c r="D23" s="7">
        <v>11</v>
      </c>
      <c r="E23" s="7">
        <v>2</v>
      </c>
      <c r="F23" s="7">
        <v>8</v>
      </c>
      <c r="H23" s="9"/>
      <c r="I23" s="9"/>
      <c r="J23" s="9"/>
      <c r="K23" s="9"/>
      <c r="L23" s="9"/>
    </row>
    <row r="25" spans="1:12" x14ac:dyDescent="0.25">
      <c r="B25" s="99" t="s">
        <v>102</v>
      </c>
      <c r="C25" s="99"/>
      <c r="D25" s="99"/>
      <c r="E25" s="99"/>
      <c r="F25" s="99"/>
    </row>
    <row r="26" spans="1:12" x14ac:dyDescent="0.25">
      <c r="A26" s="5"/>
      <c r="B26" s="6" t="s">
        <v>59</v>
      </c>
      <c r="C26" s="6" t="s">
        <v>58</v>
      </c>
      <c r="D26" s="6" t="s">
        <v>57</v>
      </c>
      <c r="E26" s="6" t="s">
        <v>56</v>
      </c>
      <c r="F26" s="6" t="s">
        <v>55</v>
      </c>
    </row>
    <row r="27" spans="1:12" x14ac:dyDescent="0.25">
      <c r="A27" s="5">
        <v>2008</v>
      </c>
      <c r="B27" s="74">
        <v>0.14000000000000001</v>
      </c>
      <c r="C27" s="74">
        <v>0.59</v>
      </c>
      <c r="D27" s="74">
        <v>0.08</v>
      </c>
      <c r="E27" s="74">
        <v>0.01</v>
      </c>
      <c r="F27" s="74">
        <v>0.18</v>
      </c>
      <c r="G27" s="76"/>
      <c r="H27" s="9"/>
      <c r="I27" s="9"/>
      <c r="J27" s="9"/>
      <c r="K27" s="9"/>
      <c r="L27" s="9"/>
    </row>
    <row r="28" spans="1:12" x14ac:dyDescent="0.25">
      <c r="A28" s="5">
        <v>2009</v>
      </c>
      <c r="B28" s="7">
        <v>9</v>
      </c>
      <c r="C28" s="7">
        <v>55</v>
      </c>
      <c r="D28" s="7">
        <v>16</v>
      </c>
      <c r="E28" s="7">
        <v>3</v>
      </c>
      <c r="F28" s="7">
        <v>17</v>
      </c>
      <c r="H28" s="9"/>
      <c r="I28" s="9"/>
      <c r="J28" s="9"/>
      <c r="K28" s="9"/>
      <c r="L28" s="9"/>
    </row>
    <row r="29" spans="1:12" x14ac:dyDescent="0.25">
      <c r="A29" s="5">
        <v>2010</v>
      </c>
      <c r="B29" s="7">
        <v>11</v>
      </c>
      <c r="C29" s="7">
        <v>56</v>
      </c>
      <c r="D29" s="7">
        <v>10</v>
      </c>
      <c r="E29" s="7">
        <v>2</v>
      </c>
      <c r="F29" s="7">
        <v>21</v>
      </c>
      <c r="H29" s="9"/>
      <c r="I29" s="9"/>
      <c r="J29" s="9"/>
      <c r="K29" s="9"/>
      <c r="L29" s="9"/>
    </row>
    <row r="30" spans="1:12" x14ac:dyDescent="0.25">
      <c r="A30" s="5">
        <v>2011</v>
      </c>
      <c r="B30" s="7">
        <v>12</v>
      </c>
      <c r="C30" s="7">
        <v>57</v>
      </c>
      <c r="D30" s="7">
        <v>10</v>
      </c>
      <c r="E30" s="7">
        <v>4</v>
      </c>
      <c r="F30" s="7">
        <v>17</v>
      </c>
      <c r="H30" s="9"/>
      <c r="I30" s="9"/>
      <c r="J30" s="9"/>
      <c r="K30" s="9"/>
      <c r="L30" s="9"/>
    </row>
    <row r="31" spans="1:12" x14ac:dyDescent="0.25">
      <c r="A31" s="5">
        <v>2012</v>
      </c>
      <c r="B31" s="7">
        <v>13</v>
      </c>
      <c r="C31" s="7">
        <v>52</v>
      </c>
      <c r="D31" s="7">
        <v>8</v>
      </c>
      <c r="E31" s="7">
        <v>2</v>
      </c>
      <c r="F31" s="7">
        <v>25</v>
      </c>
      <c r="H31" s="9"/>
      <c r="I31" s="9"/>
      <c r="J31" s="9"/>
      <c r="K31" s="9"/>
      <c r="L31" s="9"/>
    </row>
    <row r="32" spans="1:12" x14ac:dyDescent="0.25">
      <c r="A32" s="5">
        <v>2013</v>
      </c>
      <c r="B32" s="7">
        <v>11</v>
      </c>
      <c r="C32" s="7">
        <v>57</v>
      </c>
      <c r="D32" s="7">
        <v>9</v>
      </c>
      <c r="E32" s="7">
        <v>1</v>
      </c>
      <c r="F32" s="7">
        <v>22</v>
      </c>
      <c r="H32" s="9"/>
      <c r="I32" s="9"/>
      <c r="J32" s="9"/>
      <c r="K32" s="9"/>
      <c r="L32" s="9"/>
    </row>
    <row r="33" spans="1:12" x14ac:dyDescent="0.25">
      <c r="A33" s="5">
        <v>2014</v>
      </c>
      <c r="B33" s="7">
        <v>13</v>
      </c>
      <c r="C33" s="7">
        <v>54</v>
      </c>
      <c r="D33" s="7">
        <v>9</v>
      </c>
      <c r="E33" s="7">
        <v>1</v>
      </c>
      <c r="F33" s="7">
        <v>23</v>
      </c>
      <c r="H33" s="9"/>
      <c r="I33" s="9"/>
      <c r="J33" s="9"/>
      <c r="K33" s="9"/>
      <c r="L33" s="9"/>
    </row>
    <row r="34" spans="1:12" x14ac:dyDescent="0.25">
      <c r="A34" s="5">
        <v>2015</v>
      </c>
      <c r="B34" s="7">
        <v>14</v>
      </c>
      <c r="C34" s="7">
        <v>51</v>
      </c>
      <c r="D34" s="7">
        <v>9</v>
      </c>
      <c r="E34" s="7">
        <v>1</v>
      </c>
      <c r="F34" s="7">
        <v>25</v>
      </c>
      <c r="H34" s="9"/>
      <c r="I34" s="9"/>
      <c r="J34" s="9"/>
      <c r="K34" s="9"/>
      <c r="L34" s="9"/>
    </row>
    <row r="35" spans="1:12" x14ac:dyDescent="0.25">
      <c r="A35" s="5">
        <v>2016</v>
      </c>
      <c r="B35" s="7">
        <v>12</v>
      </c>
      <c r="C35" s="7">
        <v>50</v>
      </c>
      <c r="D35" s="7">
        <v>8</v>
      </c>
      <c r="E35" s="7">
        <v>1</v>
      </c>
      <c r="F35" s="7">
        <v>29</v>
      </c>
      <c r="H35" s="9"/>
      <c r="I35" s="9"/>
      <c r="J35" s="9"/>
      <c r="K35" s="9"/>
      <c r="L35" s="9"/>
    </row>
    <row r="36" spans="1:12" x14ac:dyDescent="0.25">
      <c r="A36" s="5">
        <v>2017</v>
      </c>
      <c r="B36" s="7">
        <v>12</v>
      </c>
      <c r="C36" s="7">
        <v>55</v>
      </c>
      <c r="D36" s="7">
        <v>6</v>
      </c>
      <c r="E36" s="7" t="s">
        <v>60</v>
      </c>
      <c r="F36" s="7">
        <v>27</v>
      </c>
      <c r="H36" s="9"/>
      <c r="I36" s="9"/>
      <c r="J36" s="9"/>
      <c r="K36" s="9"/>
      <c r="L36" s="9"/>
    </row>
    <row r="37" spans="1:12" x14ac:dyDescent="0.25">
      <c r="A37" s="5">
        <v>2018</v>
      </c>
      <c r="B37" s="7">
        <v>15</v>
      </c>
      <c r="C37" s="7">
        <v>51</v>
      </c>
      <c r="D37" s="7">
        <v>5</v>
      </c>
      <c r="E37" s="7">
        <v>1</v>
      </c>
      <c r="F37" s="7">
        <v>28</v>
      </c>
      <c r="H37" s="9"/>
      <c r="I37" s="9"/>
      <c r="J37" s="9"/>
      <c r="K37" s="9"/>
      <c r="L37" s="9"/>
    </row>
    <row r="38" spans="1:12" x14ac:dyDescent="0.25">
      <c r="A38" s="5">
        <v>2019</v>
      </c>
      <c r="B38" s="7">
        <v>11</v>
      </c>
      <c r="C38" s="7">
        <v>57</v>
      </c>
      <c r="D38" s="7">
        <v>6</v>
      </c>
      <c r="E38" s="7">
        <v>1</v>
      </c>
      <c r="F38" s="7">
        <v>25</v>
      </c>
      <c r="H38" s="9"/>
      <c r="I38" s="9"/>
      <c r="J38" s="9"/>
      <c r="K38" s="9"/>
      <c r="L38" s="9"/>
    </row>
    <row r="39" spans="1:12" x14ac:dyDescent="0.25">
      <c r="A39" s="5">
        <v>2020</v>
      </c>
      <c r="B39" s="7">
        <v>13</v>
      </c>
      <c r="C39" s="7">
        <v>53</v>
      </c>
      <c r="D39" s="7">
        <v>6</v>
      </c>
      <c r="E39" s="7">
        <v>1</v>
      </c>
      <c r="F39" s="7">
        <v>27</v>
      </c>
      <c r="H39" s="9"/>
      <c r="I39" s="9"/>
      <c r="J39" s="9"/>
      <c r="K39" s="9"/>
      <c r="L39" s="9"/>
    </row>
    <row r="40" spans="1:12" x14ac:dyDescent="0.25">
      <c r="A40" s="5">
        <v>2021</v>
      </c>
      <c r="B40" s="7">
        <v>16</v>
      </c>
      <c r="C40" s="7">
        <v>48</v>
      </c>
      <c r="D40" s="7">
        <v>8</v>
      </c>
      <c r="E40" s="7">
        <v>1</v>
      </c>
      <c r="F40" s="7">
        <v>27</v>
      </c>
      <c r="H40" s="9"/>
      <c r="I40" s="9"/>
      <c r="J40" s="9"/>
      <c r="K40" s="9"/>
      <c r="L40" s="9"/>
    </row>
    <row r="41" spans="1:12" x14ac:dyDescent="0.25">
      <c r="A41" s="5">
        <v>2022</v>
      </c>
      <c r="B41" s="7">
        <v>11</v>
      </c>
      <c r="C41" s="7">
        <v>65</v>
      </c>
      <c r="D41" s="7">
        <v>10</v>
      </c>
      <c r="E41" s="7">
        <v>1</v>
      </c>
      <c r="F41" s="7">
        <v>13</v>
      </c>
      <c r="H41" s="9"/>
      <c r="I41" s="9"/>
      <c r="J41" s="9"/>
      <c r="K41" s="9"/>
      <c r="L41" s="9"/>
    </row>
    <row r="42" spans="1:12" x14ac:dyDescent="0.25">
      <c r="A42" s="5">
        <v>2023</v>
      </c>
      <c r="B42" s="7">
        <v>10</v>
      </c>
      <c r="C42" s="7">
        <v>64</v>
      </c>
      <c r="D42" s="7">
        <v>12</v>
      </c>
      <c r="E42" s="7">
        <v>1</v>
      </c>
      <c r="F42" s="7">
        <v>13</v>
      </c>
      <c r="H42" s="9"/>
      <c r="I42" s="9"/>
      <c r="J42" s="9"/>
      <c r="K42" s="9"/>
      <c r="L42" s="9"/>
    </row>
    <row r="43" spans="1:12" x14ac:dyDescent="0.25">
      <c r="A43" s="5">
        <v>2024</v>
      </c>
      <c r="B43" s="7">
        <v>11</v>
      </c>
      <c r="C43" s="7">
        <v>65</v>
      </c>
      <c r="D43" s="7">
        <v>9</v>
      </c>
      <c r="E43" s="7">
        <v>1</v>
      </c>
      <c r="F43" s="7">
        <v>14</v>
      </c>
      <c r="H43" s="9"/>
      <c r="I43" s="9"/>
      <c r="J43" s="9"/>
      <c r="K43" s="9"/>
      <c r="L43" s="9"/>
    </row>
    <row r="45" spans="1:12" x14ac:dyDescent="0.25">
      <c r="A45" s="5"/>
      <c r="B45" s="99" t="s">
        <v>104</v>
      </c>
      <c r="C45" s="99"/>
      <c r="D45" s="99"/>
      <c r="E45" s="99"/>
      <c r="F45" s="99"/>
    </row>
    <row r="46" spans="1:12" x14ac:dyDescent="0.25">
      <c r="B46" s="6" t="s">
        <v>59</v>
      </c>
      <c r="C46" s="6" t="s">
        <v>58</v>
      </c>
      <c r="D46" s="6" t="s">
        <v>57</v>
      </c>
      <c r="E46" s="6" t="s">
        <v>56</v>
      </c>
      <c r="F46" s="6" t="s">
        <v>55</v>
      </c>
    </row>
    <row r="47" spans="1:12" x14ac:dyDescent="0.25">
      <c r="A47" s="5">
        <v>2008</v>
      </c>
      <c r="B47" s="74">
        <v>0.1</v>
      </c>
      <c r="C47" s="74">
        <v>0.48</v>
      </c>
      <c r="D47" s="74">
        <v>0.19</v>
      </c>
      <c r="E47" s="74">
        <v>0.06</v>
      </c>
      <c r="F47" s="74">
        <v>0.17</v>
      </c>
      <c r="G47" s="76"/>
      <c r="H47" s="9"/>
      <c r="I47" s="9"/>
      <c r="J47" s="9"/>
      <c r="K47" s="9"/>
      <c r="L47" s="9"/>
    </row>
    <row r="48" spans="1:12" x14ac:dyDescent="0.25">
      <c r="A48" s="5">
        <v>2009</v>
      </c>
      <c r="B48" s="7">
        <v>5</v>
      </c>
      <c r="C48" s="7">
        <v>37</v>
      </c>
      <c r="D48" s="7">
        <v>25</v>
      </c>
      <c r="E48" s="7">
        <v>7</v>
      </c>
      <c r="F48" s="7">
        <v>26</v>
      </c>
      <c r="H48" s="9"/>
      <c r="I48" s="9"/>
      <c r="J48" s="9"/>
      <c r="K48" s="9"/>
      <c r="L48" s="9"/>
    </row>
    <row r="49" spans="1:12" x14ac:dyDescent="0.25">
      <c r="A49" s="5">
        <v>2010</v>
      </c>
      <c r="B49" s="7">
        <v>6</v>
      </c>
      <c r="C49" s="7">
        <v>46</v>
      </c>
      <c r="D49" s="7">
        <v>29</v>
      </c>
      <c r="E49" s="7">
        <v>2</v>
      </c>
      <c r="F49" s="7">
        <v>17</v>
      </c>
      <c r="H49" s="9"/>
      <c r="I49" s="9"/>
      <c r="J49" s="9"/>
      <c r="K49" s="9"/>
      <c r="L49" s="9"/>
    </row>
    <row r="50" spans="1:12" x14ac:dyDescent="0.25">
      <c r="A50" s="5">
        <v>2011</v>
      </c>
      <c r="B50" s="7">
        <v>10</v>
      </c>
      <c r="C50" s="7">
        <v>44</v>
      </c>
      <c r="D50" s="7">
        <v>13</v>
      </c>
      <c r="E50" s="7">
        <v>6</v>
      </c>
      <c r="F50" s="7">
        <v>27</v>
      </c>
      <c r="H50" s="9"/>
      <c r="I50" s="9"/>
      <c r="J50" s="9"/>
      <c r="K50" s="9"/>
      <c r="L50" s="9"/>
    </row>
    <row r="51" spans="1:12" x14ac:dyDescent="0.25">
      <c r="A51" s="5">
        <v>2012</v>
      </c>
      <c r="B51" s="7">
        <v>8</v>
      </c>
      <c r="C51" s="7">
        <v>47</v>
      </c>
      <c r="D51" s="7">
        <v>11</v>
      </c>
      <c r="E51" s="7">
        <v>8</v>
      </c>
      <c r="F51" s="7">
        <v>26</v>
      </c>
      <c r="H51" s="9"/>
      <c r="I51" s="9"/>
      <c r="J51" s="9"/>
      <c r="K51" s="9"/>
      <c r="L51" s="9"/>
    </row>
    <row r="52" spans="1:12" x14ac:dyDescent="0.25">
      <c r="A52" s="5">
        <v>2013</v>
      </c>
      <c r="B52" s="7">
        <v>9</v>
      </c>
      <c r="C52" s="7">
        <v>49</v>
      </c>
      <c r="D52" s="7">
        <v>14</v>
      </c>
      <c r="E52" s="7">
        <v>4</v>
      </c>
      <c r="F52" s="7">
        <v>24</v>
      </c>
      <c r="H52" s="9"/>
      <c r="I52" s="9"/>
      <c r="J52" s="9"/>
      <c r="K52" s="9"/>
      <c r="L52" s="9"/>
    </row>
    <row r="53" spans="1:12" x14ac:dyDescent="0.25">
      <c r="A53" s="5">
        <v>2014</v>
      </c>
      <c r="B53" s="7">
        <v>11</v>
      </c>
      <c r="C53" s="7">
        <v>37</v>
      </c>
      <c r="D53" s="7">
        <v>10</v>
      </c>
      <c r="E53" s="7">
        <v>5</v>
      </c>
      <c r="F53" s="7">
        <v>37</v>
      </c>
      <c r="H53" s="9"/>
      <c r="I53" s="9"/>
      <c r="J53" s="9"/>
      <c r="K53" s="9"/>
      <c r="L53" s="9"/>
    </row>
    <row r="54" spans="1:12" x14ac:dyDescent="0.25">
      <c r="A54" s="5">
        <v>2015</v>
      </c>
      <c r="B54" s="7">
        <v>12</v>
      </c>
      <c r="C54" s="7">
        <v>45</v>
      </c>
      <c r="D54" s="7">
        <v>12</v>
      </c>
      <c r="E54" s="7">
        <v>5</v>
      </c>
      <c r="F54" s="7">
        <v>26</v>
      </c>
      <c r="H54" s="9"/>
      <c r="I54" s="9"/>
      <c r="J54" s="9"/>
      <c r="K54" s="9"/>
      <c r="L54" s="9"/>
    </row>
    <row r="55" spans="1:12" x14ac:dyDescent="0.25">
      <c r="A55" s="5">
        <v>2016</v>
      </c>
      <c r="B55" s="7">
        <v>11</v>
      </c>
      <c r="C55" s="7">
        <v>47</v>
      </c>
      <c r="D55" s="7">
        <v>6</v>
      </c>
      <c r="E55" s="7">
        <v>3</v>
      </c>
      <c r="F55" s="7">
        <v>33</v>
      </c>
      <c r="H55" s="9"/>
      <c r="I55" s="9"/>
      <c r="J55" s="9"/>
      <c r="K55" s="9"/>
      <c r="L55" s="9"/>
    </row>
    <row r="56" spans="1:12" x14ac:dyDescent="0.25">
      <c r="A56" s="5">
        <v>2017</v>
      </c>
      <c r="B56" s="7">
        <v>16</v>
      </c>
      <c r="C56" s="7">
        <v>41</v>
      </c>
      <c r="D56" s="7">
        <v>9</v>
      </c>
      <c r="E56" s="7">
        <v>6</v>
      </c>
      <c r="F56" s="7">
        <v>28</v>
      </c>
      <c r="H56" s="9"/>
      <c r="I56" s="9"/>
      <c r="J56" s="9"/>
      <c r="K56" s="9"/>
      <c r="L56" s="9"/>
    </row>
    <row r="57" spans="1:12" x14ac:dyDescent="0.25">
      <c r="A57" s="5">
        <v>2018</v>
      </c>
      <c r="B57" s="7">
        <v>12</v>
      </c>
      <c r="C57" s="7">
        <v>50</v>
      </c>
      <c r="D57" s="7">
        <v>9</v>
      </c>
      <c r="E57" s="7">
        <v>4</v>
      </c>
      <c r="F57" s="7">
        <v>25</v>
      </c>
      <c r="H57" s="9"/>
      <c r="I57" s="9"/>
      <c r="J57" s="9"/>
      <c r="K57" s="9"/>
      <c r="L57" s="9"/>
    </row>
    <row r="58" spans="1:12" x14ac:dyDescent="0.25">
      <c r="A58" s="5">
        <v>2019</v>
      </c>
      <c r="B58" s="7">
        <v>16</v>
      </c>
      <c r="C58" s="7">
        <v>43</v>
      </c>
      <c r="D58" s="7">
        <v>5</v>
      </c>
      <c r="E58" s="7">
        <v>1</v>
      </c>
      <c r="F58" s="7">
        <v>35</v>
      </c>
      <c r="H58" s="9"/>
      <c r="I58" s="9"/>
      <c r="J58" s="9"/>
      <c r="K58" s="9"/>
      <c r="L58" s="9"/>
    </row>
    <row r="59" spans="1:12" x14ac:dyDescent="0.25">
      <c r="A59" s="5">
        <v>2020</v>
      </c>
      <c r="B59" s="7">
        <v>9</v>
      </c>
      <c r="C59" s="7">
        <v>49</v>
      </c>
      <c r="D59" s="7">
        <v>8</v>
      </c>
      <c r="E59" s="7" t="s">
        <v>60</v>
      </c>
      <c r="F59" s="7">
        <v>34</v>
      </c>
      <c r="H59" s="9"/>
      <c r="I59" s="9"/>
      <c r="J59" s="9"/>
      <c r="K59" s="9"/>
      <c r="L59" s="9"/>
    </row>
    <row r="60" spans="1:12" x14ac:dyDescent="0.25">
      <c r="A60" s="5">
        <v>2021</v>
      </c>
      <c r="B60" s="7">
        <v>13</v>
      </c>
      <c r="C60" s="7">
        <v>40</v>
      </c>
      <c r="D60" s="7">
        <v>7</v>
      </c>
      <c r="E60" s="7">
        <v>2</v>
      </c>
      <c r="F60" s="7">
        <v>38</v>
      </c>
      <c r="H60" s="9"/>
      <c r="I60" s="9"/>
      <c r="J60" s="9"/>
      <c r="K60" s="9"/>
      <c r="L60" s="9"/>
    </row>
    <row r="61" spans="1:12" x14ac:dyDescent="0.25">
      <c r="A61" s="5">
        <v>2022</v>
      </c>
      <c r="B61" s="7">
        <v>8</v>
      </c>
      <c r="C61" s="7">
        <v>59</v>
      </c>
      <c r="D61" s="7">
        <v>16</v>
      </c>
      <c r="E61" s="7">
        <v>3</v>
      </c>
      <c r="F61" s="7">
        <v>14</v>
      </c>
      <c r="H61" s="9"/>
      <c r="I61" s="9"/>
      <c r="J61" s="9"/>
      <c r="K61" s="9"/>
      <c r="L61" s="9"/>
    </row>
    <row r="62" spans="1:12" x14ac:dyDescent="0.25">
      <c r="A62" s="5">
        <v>2023</v>
      </c>
      <c r="B62" s="7">
        <v>9</v>
      </c>
      <c r="C62" s="7">
        <v>59</v>
      </c>
      <c r="D62" s="7">
        <v>14</v>
      </c>
      <c r="E62" s="7">
        <v>3</v>
      </c>
      <c r="F62" s="7">
        <v>15</v>
      </c>
      <c r="H62" s="9"/>
      <c r="I62" s="9"/>
      <c r="J62" s="9"/>
      <c r="K62" s="9"/>
      <c r="L62" s="9"/>
    </row>
    <row r="63" spans="1:12" x14ac:dyDescent="0.25">
      <c r="A63" s="5">
        <v>2024</v>
      </c>
      <c r="B63" s="7">
        <v>9</v>
      </c>
      <c r="C63" s="7">
        <v>55</v>
      </c>
      <c r="D63" s="7">
        <v>16</v>
      </c>
      <c r="E63" s="7">
        <v>3</v>
      </c>
      <c r="F63" s="7">
        <v>17</v>
      </c>
      <c r="H63" s="9"/>
      <c r="I63" s="9"/>
      <c r="J63" s="9"/>
      <c r="K63" s="9"/>
      <c r="L63" s="9"/>
    </row>
    <row r="64" spans="1:12" ht="17.25" x14ac:dyDescent="0.25">
      <c r="A64" s="8"/>
    </row>
    <row r="65" spans="1:1" x14ac:dyDescent="0.25">
      <c r="A65" s="10"/>
    </row>
    <row r="66" spans="1:1" x14ac:dyDescent="0.25">
      <c r="A66" s="10"/>
    </row>
  </sheetData>
  <mergeCells count="3">
    <mergeCell ref="B5:F5"/>
    <mergeCell ref="B25:F25"/>
    <mergeCell ref="B45:F45"/>
  </mergeCells>
  <pageMargins left="0.7" right="0.7" top="0.75" bottom="0.75" header="0.3" footer="0.3"/>
  <pageSetup scale="5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U8"/>
  <sheetViews>
    <sheetView zoomScaleNormal="100" workbookViewId="0">
      <selection activeCell="F24" sqref="F24"/>
    </sheetView>
  </sheetViews>
  <sheetFormatPr defaultColWidth="8.85546875" defaultRowHeight="15" x14ac:dyDescent="0.25"/>
  <cols>
    <col min="1" max="1" width="30" customWidth="1"/>
  </cols>
  <sheetData>
    <row r="1" spans="1:21" x14ac:dyDescent="0.25">
      <c r="A1" s="2" t="s">
        <v>105</v>
      </c>
    </row>
    <row r="2" spans="1:21" x14ac:dyDescent="0.25">
      <c r="A2" s="2" t="s">
        <v>168</v>
      </c>
    </row>
    <row r="3" spans="1:21" x14ac:dyDescent="0.25">
      <c r="A3" t="s">
        <v>156</v>
      </c>
    </row>
    <row r="5" spans="1:21" x14ac:dyDescent="0.25">
      <c r="B5" s="85">
        <v>2005</v>
      </c>
      <c r="C5" s="85">
        <v>2006</v>
      </c>
      <c r="D5" s="85">
        <v>2007</v>
      </c>
      <c r="E5" s="85">
        <v>2008</v>
      </c>
      <c r="F5" s="85">
        <v>2009</v>
      </c>
      <c r="G5" s="85">
        <v>2010</v>
      </c>
      <c r="H5" s="85">
        <v>2011</v>
      </c>
      <c r="I5" s="85">
        <v>2012</v>
      </c>
      <c r="J5" s="85">
        <v>2013</v>
      </c>
      <c r="K5" s="85">
        <v>2014</v>
      </c>
      <c r="L5" s="85">
        <v>2015</v>
      </c>
      <c r="M5" s="85">
        <v>2016</v>
      </c>
      <c r="N5" s="85">
        <v>2017</v>
      </c>
      <c r="O5" s="85">
        <v>2018</v>
      </c>
      <c r="P5" s="85">
        <v>2019</v>
      </c>
      <c r="Q5" s="85">
        <v>2020</v>
      </c>
      <c r="R5" s="85">
        <v>2021</v>
      </c>
      <c r="S5" s="85">
        <v>2022</v>
      </c>
      <c r="T5" s="85">
        <v>2023</v>
      </c>
      <c r="U5" s="85">
        <v>2024</v>
      </c>
    </row>
    <row r="6" spans="1:21" x14ac:dyDescent="0.25">
      <c r="A6" s="81" t="s">
        <v>157</v>
      </c>
      <c r="B6" s="86">
        <v>29</v>
      </c>
      <c r="C6" s="86">
        <v>32</v>
      </c>
      <c r="D6" s="86">
        <v>31</v>
      </c>
      <c r="E6" s="86">
        <v>26</v>
      </c>
      <c r="F6" s="86">
        <v>17</v>
      </c>
      <c r="G6" s="86">
        <v>24</v>
      </c>
      <c r="H6" s="87">
        <v>21</v>
      </c>
      <c r="I6" s="87">
        <v>24</v>
      </c>
      <c r="J6" s="87">
        <v>21</v>
      </c>
      <c r="K6" s="87">
        <v>26</v>
      </c>
      <c r="L6" s="88">
        <v>30</v>
      </c>
      <c r="M6" s="88">
        <v>26</v>
      </c>
      <c r="N6" s="88">
        <v>30</v>
      </c>
      <c r="O6" s="88">
        <v>29</v>
      </c>
      <c r="P6" s="88">
        <v>32</v>
      </c>
      <c r="Q6" s="88">
        <v>29</v>
      </c>
      <c r="R6" s="88">
        <v>31</v>
      </c>
      <c r="S6" s="88">
        <v>21</v>
      </c>
      <c r="T6" s="88">
        <v>19</v>
      </c>
      <c r="U6" s="88">
        <v>21</v>
      </c>
    </row>
    <row r="7" spans="1:21" x14ac:dyDescent="0.25">
      <c r="A7" s="81" t="s">
        <v>158</v>
      </c>
      <c r="B7" s="86">
        <v>57</v>
      </c>
      <c r="C7" s="86">
        <v>54</v>
      </c>
      <c r="D7" s="86">
        <v>53</v>
      </c>
      <c r="E7" s="86">
        <v>59</v>
      </c>
      <c r="F7" s="86">
        <v>55</v>
      </c>
      <c r="G7" s="86">
        <v>55</v>
      </c>
      <c r="H7" s="87">
        <v>61</v>
      </c>
      <c r="I7" s="87">
        <v>56</v>
      </c>
      <c r="J7" s="87">
        <v>59</v>
      </c>
      <c r="K7" s="87">
        <v>58</v>
      </c>
      <c r="L7" s="86">
        <v>54</v>
      </c>
      <c r="M7" s="86">
        <v>58</v>
      </c>
      <c r="N7" s="86">
        <v>55</v>
      </c>
      <c r="O7" s="86">
        <v>59</v>
      </c>
      <c r="P7" s="86">
        <v>57</v>
      </c>
      <c r="Q7" s="86">
        <v>59</v>
      </c>
      <c r="R7" s="86">
        <v>57</v>
      </c>
      <c r="S7" s="86">
        <v>61</v>
      </c>
      <c r="T7" s="86">
        <v>61</v>
      </c>
      <c r="U7" s="86">
        <v>61</v>
      </c>
    </row>
    <row r="8" spans="1:21" x14ac:dyDescent="0.25">
      <c r="A8" s="81" t="s">
        <v>159</v>
      </c>
      <c r="B8" s="86">
        <v>14</v>
      </c>
      <c r="C8" s="86">
        <v>14</v>
      </c>
      <c r="D8" s="86">
        <v>16</v>
      </c>
      <c r="E8" s="86">
        <v>15</v>
      </c>
      <c r="F8" s="86">
        <v>27</v>
      </c>
      <c r="G8" s="86">
        <v>21</v>
      </c>
      <c r="H8" s="87">
        <v>18</v>
      </c>
      <c r="I8" s="87">
        <v>20</v>
      </c>
      <c r="J8" s="87">
        <v>21</v>
      </c>
      <c r="K8" s="87">
        <v>16</v>
      </c>
      <c r="L8" s="86">
        <v>16</v>
      </c>
      <c r="M8" s="86">
        <v>16</v>
      </c>
      <c r="N8" s="88">
        <v>15</v>
      </c>
      <c r="O8" s="88">
        <v>12</v>
      </c>
      <c r="P8" s="86">
        <v>11</v>
      </c>
      <c r="Q8" s="86">
        <v>12</v>
      </c>
      <c r="R8" s="86">
        <v>13</v>
      </c>
      <c r="S8" s="86">
        <v>18</v>
      </c>
      <c r="T8" s="86">
        <v>20</v>
      </c>
      <c r="U8" s="86">
        <v>18</v>
      </c>
    </row>
  </sheetData>
  <pageMargins left="0.7" right="0.7" top="0.75" bottom="0.75" header="0.3" footer="0.3"/>
  <pageSetup scale="57" orientation="landscape"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R49"/>
  <sheetViews>
    <sheetView zoomScaleNormal="100" workbookViewId="0">
      <selection activeCell="F24" sqref="F24"/>
    </sheetView>
  </sheetViews>
  <sheetFormatPr defaultColWidth="8.85546875" defaultRowHeight="15" x14ac:dyDescent="0.25"/>
  <cols>
    <col min="1" max="1" width="74.85546875" customWidth="1"/>
  </cols>
  <sheetData>
    <row r="1" spans="1:18" x14ac:dyDescent="0.25">
      <c r="A1" s="2" t="s">
        <v>106</v>
      </c>
    </row>
    <row r="2" spans="1:18" x14ac:dyDescent="0.25">
      <c r="A2" s="2" t="s">
        <v>117</v>
      </c>
    </row>
    <row r="3" spans="1:18" x14ac:dyDescent="0.25">
      <c r="A3" s="82" t="s">
        <v>143</v>
      </c>
    </row>
    <row r="4" spans="1:18" x14ac:dyDescent="0.25">
      <c r="A4" s="63"/>
    </row>
    <row r="5" spans="1:18" x14ac:dyDescent="0.25">
      <c r="A5" s="64"/>
      <c r="B5" s="100" t="s">
        <v>113</v>
      </c>
      <c r="C5" s="100"/>
      <c r="D5" s="100"/>
      <c r="E5" s="100"/>
      <c r="F5" s="100"/>
      <c r="G5" s="100"/>
      <c r="H5" s="100"/>
      <c r="I5" s="100"/>
      <c r="J5" s="100"/>
      <c r="K5" s="100"/>
      <c r="L5" s="100"/>
      <c r="M5" s="100"/>
      <c r="N5" s="100"/>
      <c r="O5" s="100"/>
      <c r="P5" s="62"/>
    </row>
    <row r="6" spans="1:18" x14ac:dyDescent="0.25">
      <c r="A6" s="64"/>
      <c r="B6" s="67">
        <v>2000</v>
      </c>
      <c r="C6" s="67">
        <v>2005</v>
      </c>
      <c r="D6" s="67">
        <v>2006</v>
      </c>
      <c r="E6" s="67">
        <v>2008</v>
      </c>
      <c r="F6" s="67">
        <v>2009</v>
      </c>
      <c r="G6" s="67">
        <v>2010</v>
      </c>
      <c r="H6" s="67">
        <v>2011</v>
      </c>
      <c r="I6" s="67">
        <v>2012</v>
      </c>
      <c r="J6" s="67">
        <v>2013</v>
      </c>
      <c r="K6" s="67">
        <v>2014</v>
      </c>
      <c r="L6" s="67">
        <v>2015</v>
      </c>
      <c r="M6" s="67">
        <v>2016</v>
      </c>
      <c r="N6" s="67">
        <v>2017</v>
      </c>
      <c r="O6" s="67">
        <v>2018</v>
      </c>
      <c r="P6" s="67">
        <v>2019</v>
      </c>
      <c r="Q6" s="67">
        <v>2020</v>
      </c>
      <c r="R6" s="67">
        <v>2021</v>
      </c>
    </row>
    <row r="7" spans="1:18" x14ac:dyDescent="0.25">
      <c r="A7" s="62" t="s">
        <v>107</v>
      </c>
      <c r="B7" s="68"/>
      <c r="C7" s="68"/>
      <c r="D7" s="68"/>
      <c r="E7" s="68"/>
      <c r="F7" s="68"/>
      <c r="G7" s="68"/>
      <c r="H7" s="68"/>
      <c r="I7" s="68"/>
      <c r="J7" s="68"/>
      <c r="K7" s="68"/>
      <c r="L7" s="68"/>
      <c r="M7" s="68"/>
      <c r="N7" s="64"/>
      <c r="O7" s="64"/>
    </row>
    <row r="8" spans="1:18" x14ac:dyDescent="0.25">
      <c r="A8" s="82" t="s">
        <v>15</v>
      </c>
      <c r="B8" s="68">
        <v>83</v>
      </c>
      <c r="C8" s="68">
        <v>94</v>
      </c>
      <c r="D8" s="68">
        <v>97</v>
      </c>
      <c r="E8" s="68">
        <v>99</v>
      </c>
      <c r="F8" s="68">
        <v>95</v>
      </c>
      <c r="G8" s="68">
        <v>96</v>
      </c>
      <c r="H8" s="68">
        <v>94</v>
      </c>
      <c r="I8" s="68">
        <v>93</v>
      </c>
      <c r="J8" s="68">
        <v>93</v>
      </c>
      <c r="K8" s="68">
        <v>96</v>
      </c>
      <c r="L8" s="68">
        <v>93</v>
      </c>
      <c r="M8" s="68">
        <v>96</v>
      </c>
      <c r="N8" s="68">
        <v>99</v>
      </c>
      <c r="O8" s="68">
        <v>95</v>
      </c>
      <c r="P8" s="68">
        <v>97</v>
      </c>
      <c r="Q8" s="68">
        <v>97</v>
      </c>
      <c r="R8" s="68">
        <v>96</v>
      </c>
    </row>
    <row r="9" spans="1:18" x14ac:dyDescent="0.25">
      <c r="A9" s="82" t="s">
        <v>144</v>
      </c>
      <c r="B9" s="68">
        <v>75</v>
      </c>
      <c r="C9" s="68">
        <v>91</v>
      </c>
      <c r="D9" s="68">
        <v>95</v>
      </c>
      <c r="E9" s="68">
        <v>97</v>
      </c>
      <c r="F9" s="68">
        <v>96</v>
      </c>
      <c r="G9" s="68">
        <v>95</v>
      </c>
      <c r="H9" s="68">
        <v>98</v>
      </c>
      <c r="I9" s="68">
        <v>95</v>
      </c>
      <c r="J9" s="68">
        <v>96</v>
      </c>
      <c r="K9" s="68">
        <v>95</v>
      </c>
      <c r="L9" s="68">
        <v>95</v>
      </c>
      <c r="M9" s="68">
        <v>97</v>
      </c>
      <c r="N9" s="68">
        <v>97</v>
      </c>
      <c r="O9" s="68">
        <v>98</v>
      </c>
      <c r="P9" s="68">
        <v>97</v>
      </c>
      <c r="Q9" s="68">
        <v>99</v>
      </c>
      <c r="R9" s="68">
        <v>99</v>
      </c>
    </row>
    <row r="10" spans="1:18" x14ac:dyDescent="0.25">
      <c r="A10" s="82" t="s">
        <v>145</v>
      </c>
      <c r="B10" s="68">
        <v>60</v>
      </c>
      <c r="C10" s="68">
        <v>90</v>
      </c>
      <c r="D10" s="68">
        <v>91</v>
      </c>
      <c r="E10" s="68">
        <v>92</v>
      </c>
      <c r="F10" s="68">
        <v>92</v>
      </c>
      <c r="G10" s="68">
        <v>90</v>
      </c>
      <c r="H10" s="68">
        <v>93</v>
      </c>
      <c r="I10" s="68">
        <v>92</v>
      </c>
      <c r="J10" s="68">
        <v>93</v>
      </c>
      <c r="K10" s="68">
        <v>95</v>
      </c>
      <c r="L10" s="68">
        <v>92</v>
      </c>
      <c r="M10" s="68">
        <v>92</v>
      </c>
      <c r="N10" s="68">
        <v>97</v>
      </c>
      <c r="O10" s="68">
        <v>94</v>
      </c>
      <c r="P10" s="68">
        <v>95</v>
      </c>
      <c r="Q10" s="68">
        <v>97</v>
      </c>
      <c r="R10" s="68">
        <v>97</v>
      </c>
    </row>
    <row r="11" spans="1:18" x14ac:dyDescent="0.25">
      <c r="A11" s="82" t="s">
        <v>19</v>
      </c>
      <c r="B11" s="68">
        <v>30</v>
      </c>
      <c r="C11" s="68">
        <v>60</v>
      </c>
      <c r="D11" s="68">
        <v>75</v>
      </c>
      <c r="E11" s="68">
        <v>66</v>
      </c>
      <c r="F11" s="68">
        <v>70</v>
      </c>
      <c r="G11" s="68">
        <v>70</v>
      </c>
      <c r="H11" s="68">
        <v>72</v>
      </c>
      <c r="I11" s="68">
        <v>77</v>
      </c>
      <c r="J11" s="68">
        <v>79</v>
      </c>
      <c r="K11" s="68">
        <v>86</v>
      </c>
      <c r="L11" s="68">
        <v>84</v>
      </c>
      <c r="M11" s="68">
        <v>83</v>
      </c>
      <c r="N11" s="68">
        <v>86</v>
      </c>
      <c r="O11" s="68">
        <v>85</v>
      </c>
      <c r="P11" s="68">
        <v>86</v>
      </c>
      <c r="Q11" s="68">
        <v>90</v>
      </c>
      <c r="R11" s="68">
        <v>86</v>
      </c>
    </row>
    <row r="12" spans="1:18" x14ac:dyDescent="0.25">
      <c r="A12" s="63"/>
      <c r="B12" s="68"/>
      <c r="C12" s="68"/>
      <c r="D12" s="68"/>
      <c r="E12" s="68"/>
      <c r="F12" s="68"/>
      <c r="G12" s="68"/>
      <c r="H12" s="68"/>
      <c r="I12" s="68"/>
      <c r="J12" s="68"/>
      <c r="K12" s="68"/>
      <c r="L12" s="68"/>
      <c r="M12" s="68"/>
      <c r="N12" s="68"/>
      <c r="O12" s="68"/>
      <c r="Q12" s="68"/>
      <c r="R12" s="64"/>
    </row>
    <row r="13" spans="1:18" x14ac:dyDescent="0.25">
      <c r="A13" s="62" t="s">
        <v>108</v>
      </c>
      <c r="B13" s="68"/>
      <c r="C13" s="68"/>
      <c r="D13" s="68"/>
      <c r="E13" s="68"/>
      <c r="F13" s="68"/>
      <c r="G13" s="68"/>
      <c r="H13" s="68"/>
      <c r="I13" s="68"/>
      <c r="J13" s="68"/>
      <c r="K13" s="68"/>
      <c r="L13" s="68"/>
      <c r="M13" s="68"/>
      <c r="N13" s="68"/>
      <c r="O13" s="68"/>
      <c r="Q13" s="68"/>
      <c r="R13" s="64"/>
    </row>
    <row r="14" spans="1:18" x14ac:dyDescent="0.25">
      <c r="A14" s="82" t="s">
        <v>146</v>
      </c>
      <c r="B14" s="68">
        <v>39</v>
      </c>
      <c r="C14" s="68">
        <v>75</v>
      </c>
      <c r="D14" s="68">
        <v>80</v>
      </c>
      <c r="E14" s="68">
        <v>80</v>
      </c>
      <c r="F14" s="68">
        <v>79</v>
      </c>
      <c r="G14" s="68">
        <v>77</v>
      </c>
      <c r="H14" s="68">
        <v>82</v>
      </c>
      <c r="I14" s="68">
        <v>78</v>
      </c>
      <c r="J14" s="68">
        <v>80</v>
      </c>
      <c r="K14" s="68">
        <v>84</v>
      </c>
      <c r="L14" s="68">
        <v>82</v>
      </c>
      <c r="M14" s="68">
        <v>84</v>
      </c>
      <c r="N14" s="68">
        <v>87</v>
      </c>
      <c r="O14" s="68">
        <v>86</v>
      </c>
      <c r="P14" s="68">
        <v>86</v>
      </c>
      <c r="Q14" s="68">
        <v>93</v>
      </c>
      <c r="R14" s="68">
        <v>86</v>
      </c>
    </row>
    <row r="15" spans="1:18" x14ac:dyDescent="0.25">
      <c r="A15" s="82" t="s">
        <v>147</v>
      </c>
      <c r="B15" s="68">
        <v>68</v>
      </c>
      <c r="C15" s="68">
        <v>87</v>
      </c>
      <c r="D15" s="68">
        <v>93</v>
      </c>
      <c r="E15" s="68">
        <v>92</v>
      </c>
      <c r="F15" s="68">
        <v>92</v>
      </c>
      <c r="G15" s="68">
        <v>90</v>
      </c>
      <c r="H15" s="68">
        <v>90</v>
      </c>
      <c r="I15" s="68">
        <v>92</v>
      </c>
      <c r="J15" s="68">
        <v>94</v>
      </c>
      <c r="K15" s="68">
        <v>95</v>
      </c>
      <c r="L15" s="68">
        <v>92</v>
      </c>
      <c r="M15" s="68">
        <v>93</v>
      </c>
      <c r="N15" s="68">
        <v>96</v>
      </c>
      <c r="O15" s="68">
        <v>93</v>
      </c>
      <c r="P15" s="68">
        <v>93</v>
      </c>
      <c r="Q15" s="68">
        <v>96</v>
      </c>
      <c r="R15" s="68">
        <v>95</v>
      </c>
    </row>
    <row r="16" spans="1:18" x14ac:dyDescent="0.25">
      <c r="A16" s="82" t="s">
        <v>148</v>
      </c>
      <c r="B16" s="68">
        <v>81</v>
      </c>
      <c r="C16" s="68">
        <v>94</v>
      </c>
      <c r="D16" s="68">
        <v>97</v>
      </c>
      <c r="E16" s="68">
        <v>96</v>
      </c>
      <c r="F16" s="68">
        <v>96</v>
      </c>
      <c r="G16" s="68">
        <v>96</v>
      </c>
      <c r="H16" s="68">
        <v>96</v>
      </c>
      <c r="I16" s="68">
        <v>96</v>
      </c>
      <c r="J16" s="68">
        <v>96</v>
      </c>
      <c r="K16" s="68">
        <v>97</v>
      </c>
      <c r="L16" s="68">
        <v>95</v>
      </c>
      <c r="M16" s="68">
        <v>95</v>
      </c>
      <c r="N16" s="68">
        <v>98</v>
      </c>
      <c r="O16" s="68">
        <v>96</v>
      </c>
      <c r="P16" s="68">
        <v>97</v>
      </c>
      <c r="Q16" s="68">
        <v>97</v>
      </c>
      <c r="R16" s="68">
        <v>97</v>
      </c>
    </row>
    <row r="17" spans="1:18" x14ac:dyDescent="0.25">
      <c r="A17" s="64"/>
      <c r="B17" s="68"/>
      <c r="C17" s="68"/>
      <c r="D17" s="68"/>
      <c r="E17" s="68"/>
      <c r="F17" s="68"/>
      <c r="G17" s="68"/>
      <c r="H17" s="68"/>
      <c r="I17" s="68"/>
      <c r="J17" s="68"/>
      <c r="K17" s="68"/>
      <c r="L17" s="68"/>
      <c r="M17" s="68"/>
      <c r="N17" s="68"/>
      <c r="O17" s="68"/>
      <c r="Q17" s="68"/>
      <c r="R17" s="64"/>
    </row>
    <row r="18" spans="1:18" x14ac:dyDescent="0.25">
      <c r="A18" s="62" t="s">
        <v>127</v>
      </c>
      <c r="B18" s="68"/>
      <c r="C18" s="68"/>
      <c r="D18" s="68"/>
      <c r="E18" s="68"/>
      <c r="F18" s="68"/>
      <c r="G18" s="68"/>
      <c r="H18" s="68"/>
      <c r="I18" s="68"/>
      <c r="J18" s="68"/>
      <c r="K18" s="68"/>
      <c r="L18" s="68"/>
      <c r="M18" s="68"/>
      <c r="N18" s="68"/>
      <c r="O18" s="68"/>
      <c r="Q18" s="68"/>
      <c r="R18" s="64"/>
    </row>
    <row r="19" spans="1:18" x14ac:dyDescent="0.25">
      <c r="A19" s="82" t="s">
        <v>31</v>
      </c>
      <c r="B19" s="68">
        <v>47</v>
      </c>
      <c r="C19" s="68">
        <v>74</v>
      </c>
      <c r="D19" s="68">
        <v>80</v>
      </c>
      <c r="E19" s="68">
        <v>76</v>
      </c>
      <c r="F19" s="68">
        <v>78</v>
      </c>
      <c r="G19" s="68">
        <v>75</v>
      </c>
      <c r="H19" s="68">
        <v>78</v>
      </c>
      <c r="I19" s="68">
        <v>75</v>
      </c>
      <c r="J19" s="68">
        <v>78</v>
      </c>
      <c r="K19" s="68">
        <v>84</v>
      </c>
      <c r="L19" s="68">
        <v>79</v>
      </c>
      <c r="M19" s="68">
        <v>80</v>
      </c>
      <c r="N19" s="68">
        <v>88</v>
      </c>
      <c r="O19" s="68">
        <v>83</v>
      </c>
      <c r="P19" s="68">
        <v>81</v>
      </c>
      <c r="Q19" s="68">
        <v>88</v>
      </c>
      <c r="R19" s="68">
        <v>86</v>
      </c>
    </row>
    <row r="20" spans="1:18" x14ac:dyDescent="0.25">
      <c r="A20" s="82" t="s">
        <v>149</v>
      </c>
      <c r="B20" s="68">
        <v>77</v>
      </c>
      <c r="C20" s="68">
        <v>90</v>
      </c>
      <c r="D20" s="68">
        <v>93</v>
      </c>
      <c r="E20" s="68">
        <v>93</v>
      </c>
      <c r="F20" s="68">
        <v>92</v>
      </c>
      <c r="G20" s="68">
        <v>90</v>
      </c>
      <c r="H20" s="68">
        <v>93</v>
      </c>
      <c r="I20" s="68">
        <v>93</v>
      </c>
      <c r="J20" s="68">
        <v>95</v>
      </c>
      <c r="K20" s="68">
        <v>94</v>
      </c>
      <c r="L20" s="68">
        <v>93</v>
      </c>
      <c r="M20" s="68">
        <v>91</v>
      </c>
      <c r="N20" s="68">
        <v>95</v>
      </c>
      <c r="O20" s="68">
        <v>93</v>
      </c>
      <c r="P20" s="68">
        <v>93</v>
      </c>
      <c r="Q20" s="68">
        <v>96</v>
      </c>
      <c r="R20" s="68">
        <v>91</v>
      </c>
    </row>
    <row r="21" spans="1:18" x14ac:dyDescent="0.25">
      <c r="A21" s="82" t="s">
        <v>150</v>
      </c>
      <c r="B21" s="68">
        <v>92</v>
      </c>
      <c r="C21" s="68">
        <v>97</v>
      </c>
      <c r="D21" s="68">
        <v>99</v>
      </c>
      <c r="E21" s="68">
        <v>96</v>
      </c>
      <c r="F21" s="68">
        <v>98</v>
      </c>
      <c r="G21" s="68">
        <v>97</v>
      </c>
      <c r="H21" s="68">
        <v>99</v>
      </c>
      <c r="I21" s="68">
        <v>96</v>
      </c>
      <c r="J21" s="68">
        <v>96</v>
      </c>
      <c r="K21" s="68">
        <v>98</v>
      </c>
      <c r="L21" s="68">
        <v>95</v>
      </c>
      <c r="M21" s="68">
        <v>98</v>
      </c>
      <c r="N21" s="68">
        <v>96</v>
      </c>
      <c r="O21" s="68">
        <v>97</v>
      </c>
      <c r="P21" s="68">
        <v>98</v>
      </c>
      <c r="Q21" s="68">
        <v>99</v>
      </c>
      <c r="R21" s="68">
        <v>99</v>
      </c>
    </row>
    <row r="22" spans="1:18" x14ac:dyDescent="0.25">
      <c r="A22" s="82" t="s">
        <v>151</v>
      </c>
      <c r="B22" s="68">
        <v>94</v>
      </c>
      <c r="C22" s="68">
        <v>96</v>
      </c>
      <c r="D22" s="68">
        <v>97</v>
      </c>
      <c r="E22" s="68">
        <v>99</v>
      </c>
      <c r="F22" s="68">
        <v>98</v>
      </c>
      <c r="G22" s="68">
        <v>97</v>
      </c>
      <c r="H22" s="68">
        <v>96</v>
      </c>
      <c r="I22" s="68">
        <v>98</v>
      </c>
      <c r="J22" s="68">
        <v>97</v>
      </c>
      <c r="K22" s="68">
        <v>98</v>
      </c>
      <c r="L22" s="68">
        <v>96</v>
      </c>
      <c r="M22" s="68">
        <v>97</v>
      </c>
      <c r="N22" s="68">
        <v>99</v>
      </c>
      <c r="O22" s="68">
        <v>97</v>
      </c>
      <c r="P22" s="68">
        <v>97</v>
      </c>
      <c r="Q22" s="68">
        <v>98</v>
      </c>
      <c r="R22" s="68">
        <v>99</v>
      </c>
    </row>
    <row r="23" spans="1:18" x14ac:dyDescent="0.25">
      <c r="A23" s="64"/>
      <c r="B23" s="68"/>
      <c r="C23" s="68"/>
      <c r="D23" s="68"/>
      <c r="E23" s="68"/>
      <c r="F23" s="68"/>
      <c r="G23" s="68"/>
      <c r="H23" s="68"/>
      <c r="I23" s="68"/>
      <c r="J23" s="68"/>
      <c r="K23" s="68"/>
      <c r="L23" s="68"/>
      <c r="M23" s="68"/>
      <c r="N23" s="68"/>
      <c r="O23" s="68"/>
      <c r="Q23" s="68"/>
      <c r="R23" s="64"/>
    </row>
    <row r="24" spans="1:18" x14ac:dyDescent="0.25">
      <c r="A24" s="65" t="s">
        <v>128</v>
      </c>
      <c r="B24" s="68"/>
      <c r="C24" s="68"/>
      <c r="D24" s="62"/>
      <c r="E24" s="62"/>
      <c r="F24" s="68"/>
      <c r="G24" s="71"/>
      <c r="H24" s="68"/>
      <c r="I24" s="68"/>
      <c r="J24" s="68"/>
      <c r="K24" s="68"/>
      <c r="L24" s="68"/>
      <c r="M24" s="68"/>
      <c r="N24" s="68"/>
      <c r="O24" s="68"/>
      <c r="Q24" s="68"/>
      <c r="R24" s="64"/>
    </row>
    <row r="25" spans="1:18" x14ac:dyDescent="0.25">
      <c r="A25" s="78" t="s">
        <v>153</v>
      </c>
      <c r="B25" s="68" t="s">
        <v>60</v>
      </c>
      <c r="C25" s="68">
        <v>84</v>
      </c>
      <c r="D25" s="68">
        <v>100</v>
      </c>
      <c r="E25" s="68">
        <v>99</v>
      </c>
      <c r="F25" s="68">
        <v>94</v>
      </c>
      <c r="G25" s="68">
        <v>98</v>
      </c>
      <c r="H25" s="68">
        <v>90</v>
      </c>
      <c r="I25" s="68">
        <v>92</v>
      </c>
      <c r="J25" s="68">
        <v>91</v>
      </c>
      <c r="K25" s="68">
        <v>97</v>
      </c>
      <c r="L25" s="68">
        <v>93</v>
      </c>
      <c r="M25" s="68">
        <v>96</v>
      </c>
      <c r="N25" s="68">
        <v>99</v>
      </c>
      <c r="O25" s="68">
        <v>95</v>
      </c>
      <c r="P25" s="68">
        <v>96</v>
      </c>
      <c r="Q25" s="68">
        <v>98</v>
      </c>
      <c r="R25" s="68">
        <v>97</v>
      </c>
    </row>
    <row r="26" spans="1:18" x14ac:dyDescent="0.25">
      <c r="A26" s="66" t="s">
        <v>109</v>
      </c>
      <c r="B26" s="68">
        <v>81</v>
      </c>
      <c r="C26" s="68">
        <v>95</v>
      </c>
      <c r="D26" s="68">
        <v>97</v>
      </c>
      <c r="E26" s="68">
        <v>98</v>
      </c>
      <c r="F26" s="68">
        <v>98</v>
      </c>
      <c r="G26" s="68">
        <v>95</v>
      </c>
      <c r="H26" s="68">
        <v>98</v>
      </c>
      <c r="I26" s="68">
        <v>95</v>
      </c>
      <c r="J26" s="68">
        <v>97</v>
      </c>
      <c r="K26" s="68">
        <v>95</v>
      </c>
      <c r="L26" s="68">
        <v>95</v>
      </c>
      <c r="M26" s="68">
        <v>97</v>
      </c>
      <c r="N26" s="68">
        <v>96</v>
      </c>
      <c r="O26" s="68">
        <v>98</v>
      </c>
      <c r="P26" s="68">
        <v>97</v>
      </c>
      <c r="Q26" s="68">
        <v>98</v>
      </c>
      <c r="R26" s="68">
        <v>98</v>
      </c>
    </row>
    <row r="27" spans="1:18" x14ac:dyDescent="0.25">
      <c r="A27" s="66" t="s">
        <v>110</v>
      </c>
      <c r="B27" s="68">
        <v>71</v>
      </c>
      <c r="C27" s="68">
        <v>91</v>
      </c>
      <c r="D27" s="68">
        <v>92</v>
      </c>
      <c r="E27" s="68">
        <v>93</v>
      </c>
      <c r="F27" s="68">
        <v>92</v>
      </c>
      <c r="G27" s="68">
        <v>91</v>
      </c>
      <c r="H27" s="68">
        <v>94</v>
      </c>
      <c r="I27" s="68">
        <v>93</v>
      </c>
      <c r="J27" s="68">
        <v>93</v>
      </c>
      <c r="K27" s="68">
        <v>95</v>
      </c>
      <c r="L27" s="68">
        <v>92</v>
      </c>
      <c r="M27" s="68">
        <v>91</v>
      </c>
      <c r="N27" s="68">
        <v>96</v>
      </c>
      <c r="O27" s="68">
        <v>93</v>
      </c>
      <c r="P27" s="68">
        <v>93</v>
      </c>
      <c r="Q27" s="68">
        <v>94</v>
      </c>
      <c r="R27" s="68">
        <v>94</v>
      </c>
    </row>
    <row r="28" spans="1:18" x14ac:dyDescent="0.25">
      <c r="A28" s="66" t="s">
        <v>111</v>
      </c>
      <c r="B28" s="68">
        <v>48</v>
      </c>
      <c r="C28" s="68">
        <v>68</v>
      </c>
      <c r="D28" s="68">
        <v>80</v>
      </c>
      <c r="E28" s="68">
        <v>70</v>
      </c>
      <c r="F28" s="68">
        <v>72</v>
      </c>
      <c r="G28" s="68">
        <v>70</v>
      </c>
      <c r="H28" s="68">
        <v>71</v>
      </c>
      <c r="I28" s="68">
        <v>73</v>
      </c>
      <c r="J28" s="68">
        <v>77</v>
      </c>
      <c r="K28" s="68">
        <v>82</v>
      </c>
      <c r="L28" s="68">
        <v>79</v>
      </c>
      <c r="M28" s="68">
        <v>78</v>
      </c>
      <c r="N28" s="68">
        <v>78</v>
      </c>
      <c r="O28" s="68">
        <v>78</v>
      </c>
      <c r="P28" s="68">
        <v>77</v>
      </c>
      <c r="Q28" s="68">
        <v>90</v>
      </c>
      <c r="R28" s="68">
        <v>82</v>
      </c>
    </row>
    <row r="29" spans="1:18" x14ac:dyDescent="0.25">
      <c r="A29" s="64"/>
      <c r="B29" s="68"/>
      <c r="C29" s="68"/>
      <c r="D29" s="68"/>
      <c r="E29" s="68"/>
      <c r="F29" s="68"/>
      <c r="G29" s="68"/>
      <c r="H29" s="68"/>
      <c r="I29" s="68"/>
      <c r="J29" s="68"/>
      <c r="K29" s="68"/>
      <c r="L29" s="68"/>
      <c r="M29" s="68"/>
      <c r="N29" s="68"/>
      <c r="O29" s="68"/>
      <c r="Q29" s="68"/>
      <c r="R29" s="64"/>
    </row>
    <row r="30" spans="1:18" x14ac:dyDescent="0.25">
      <c r="A30" s="64"/>
      <c r="B30" s="68"/>
      <c r="C30" s="68"/>
      <c r="D30" s="68"/>
      <c r="E30" s="68"/>
      <c r="F30" s="68"/>
      <c r="G30" s="68"/>
      <c r="H30" s="68"/>
      <c r="I30" s="68"/>
      <c r="J30" s="68"/>
      <c r="K30" s="68"/>
      <c r="L30" s="68"/>
      <c r="M30" s="68"/>
      <c r="N30" s="68"/>
      <c r="O30" s="68"/>
      <c r="Q30" s="68"/>
      <c r="R30" s="64"/>
    </row>
    <row r="31" spans="1:18" x14ac:dyDescent="0.25">
      <c r="A31" s="62" t="s">
        <v>112</v>
      </c>
      <c r="B31" s="68">
        <v>68</v>
      </c>
      <c r="C31" s="68">
        <v>87</v>
      </c>
      <c r="D31" s="68">
        <v>91</v>
      </c>
      <c r="E31" s="68">
        <v>91</v>
      </c>
      <c r="F31" s="68">
        <v>91</v>
      </c>
      <c r="G31" s="68">
        <v>89</v>
      </c>
      <c r="H31" s="68">
        <v>91</v>
      </c>
      <c r="I31" s="68">
        <v>91</v>
      </c>
      <c r="J31" s="68">
        <v>92</v>
      </c>
      <c r="K31" s="68">
        <v>94</v>
      </c>
      <c r="L31" s="68">
        <v>91</v>
      </c>
      <c r="M31" s="68">
        <v>92</v>
      </c>
      <c r="N31" s="68">
        <v>95</v>
      </c>
      <c r="O31" s="68">
        <v>93</v>
      </c>
      <c r="P31" s="68">
        <v>94</v>
      </c>
      <c r="Q31" s="68">
        <v>96</v>
      </c>
      <c r="R31" s="68">
        <v>95</v>
      </c>
    </row>
    <row r="32" spans="1:18" x14ac:dyDescent="0.25">
      <c r="A32" s="62"/>
      <c r="B32" s="68"/>
      <c r="C32" s="68"/>
      <c r="D32" s="68"/>
      <c r="E32" s="68"/>
      <c r="F32" s="68"/>
      <c r="G32" s="68"/>
      <c r="H32" s="68"/>
      <c r="I32" s="68"/>
      <c r="J32" s="68"/>
      <c r="K32" s="68"/>
      <c r="L32" s="68"/>
      <c r="M32" s="68"/>
      <c r="N32" s="68"/>
      <c r="O32" s="68"/>
      <c r="P32" s="68"/>
      <c r="Q32" s="68"/>
      <c r="R32" s="68"/>
    </row>
    <row r="33" spans="1:18" x14ac:dyDescent="0.25">
      <c r="A33" s="82" t="s">
        <v>165</v>
      </c>
      <c r="B33" s="93">
        <v>33.1</v>
      </c>
      <c r="C33" s="93">
        <v>43.7</v>
      </c>
      <c r="D33" s="93">
        <v>46.7</v>
      </c>
      <c r="E33" s="93">
        <v>50.1</v>
      </c>
      <c r="F33" s="93">
        <v>47.9</v>
      </c>
      <c r="G33" s="93">
        <v>47.4</v>
      </c>
      <c r="H33" s="93">
        <v>48.1</v>
      </c>
      <c r="I33" s="93">
        <v>49</v>
      </c>
      <c r="J33" s="93">
        <v>52.2</v>
      </c>
      <c r="K33" s="93">
        <v>50</v>
      </c>
      <c r="L33" s="93">
        <v>48.8</v>
      </c>
      <c r="M33" s="93">
        <v>50.5</v>
      </c>
      <c r="N33" s="93">
        <v>53.4</v>
      </c>
      <c r="O33" s="93">
        <v>52.1</v>
      </c>
      <c r="P33" s="93">
        <v>55</v>
      </c>
      <c r="Q33" s="93">
        <v>56.4</v>
      </c>
      <c r="R33" s="93">
        <v>56</v>
      </c>
    </row>
    <row r="35" spans="1:18" ht="15.75" x14ac:dyDescent="0.25">
      <c r="A35" s="69" t="s">
        <v>114</v>
      </c>
    </row>
    <row r="36" spans="1:18" ht="15.75" x14ac:dyDescent="0.25">
      <c r="A36" s="69" t="s">
        <v>152</v>
      </c>
    </row>
    <row r="37" spans="1:18" ht="15.75" x14ac:dyDescent="0.25">
      <c r="A37" s="69" t="s">
        <v>115</v>
      </c>
    </row>
    <row r="38" spans="1:18" ht="15.75" x14ac:dyDescent="0.25">
      <c r="A38" s="69" t="s">
        <v>116</v>
      </c>
    </row>
    <row r="39" spans="1:18" ht="15.75" x14ac:dyDescent="0.25">
      <c r="A39" s="69" t="s">
        <v>154</v>
      </c>
    </row>
    <row r="40" spans="1:18" x14ac:dyDescent="0.25">
      <c r="A40" s="70" t="s">
        <v>163</v>
      </c>
    </row>
    <row r="41" spans="1:18" x14ac:dyDescent="0.25">
      <c r="A41" s="70" t="s">
        <v>164</v>
      </c>
    </row>
    <row r="42" spans="1:18" x14ac:dyDescent="0.25">
      <c r="A42" s="70" t="s">
        <v>129</v>
      </c>
    </row>
    <row r="43" spans="1:18" x14ac:dyDescent="0.25">
      <c r="A43" s="70" t="s">
        <v>130</v>
      </c>
    </row>
    <row r="49" spans="1:1" x14ac:dyDescent="0.25">
      <c r="A49" s="10"/>
    </row>
  </sheetData>
  <mergeCells count="1">
    <mergeCell ref="B5:O5"/>
  </mergeCells>
  <pageMargins left="0.7" right="0.7" top="0.75" bottom="0.75" header="0.3" footer="0.3"/>
  <pageSetup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141"/>
  <sheetViews>
    <sheetView view="pageBreakPreview" topLeftCell="A4" zoomScaleNormal="100" zoomScaleSheetLayoutView="100" workbookViewId="0">
      <selection activeCell="F24" sqref="F24"/>
    </sheetView>
  </sheetViews>
  <sheetFormatPr defaultColWidth="11" defaultRowHeight="15" x14ac:dyDescent="0.25"/>
  <cols>
    <col min="1" max="1" width="10" style="1" customWidth="1"/>
    <col min="2" max="2" width="32.85546875" style="1" customWidth="1"/>
    <col min="3" max="3" width="22.42578125" style="1" customWidth="1"/>
    <col min="4" max="4" width="3.42578125" style="1" customWidth="1"/>
    <col min="5" max="5" width="15.140625" style="1" customWidth="1"/>
    <col min="6" max="16384" width="11" style="1"/>
  </cols>
  <sheetData>
    <row r="1" spans="1:7" x14ac:dyDescent="0.25">
      <c r="A1" s="13" t="s">
        <v>85</v>
      </c>
      <c r="D1" s="14"/>
      <c r="E1" s="15"/>
    </row>
    <row r="2" spans="1:7" x14ac:dyDescent="0.25">
      <c r="A2" s="13" t="s">
        <v>0</v>
      </c>
      <c r="B2" s="13"/>
      <c r="C2" s="13"/>
      <c r="D2" s="14"/>
      <c r="E2" s="15"/>
    </row>
    <row r="3" spans="1:7" x14ac:dyDescent="0.25">
      <c r="A3" s="1" t="s">
        <v>131</v>
      </c>
      <c r="B3" s="16"/>
      <c r="C3" s="16"/>
    </row>
    <row r="5" spans="1:7" x14ac:dyDescent="0.25">
      <c r="E5" s="17" t="s">
        <v>1</v>
      </c>
    </row>
    <row r="6" spans="1:7" x14ac:dyDescent="0.25">
      <c r="E6" s="17" t="s">
        <v>2</v>
      </c>
    </row>
    <row r="7" spans="1:7" ht="15" customHeight="1" x14ac:dyDescent="0.25">
      <c r="B7" s="18" t="s">
        <v>3</v>
      </c>
      <c r="C7" s="18" t="s">
        <v>4</v>
      </c>
      <c r="D7" s="17"/>
      <c r="E7" s="17" t="s">
        <v>79</v>
      </c>
    </row>
    <row r="8" spans="1:7" x14ac:dyDescent="0.25">
      <c r="B8" s="84" t="s">
        <v>5</v>
      </c>
      <c r="C8" s="84" t="s">
        <v>6</v>
      </c>
      <c r="D8" s="84"/>
      <c r="E8" s="84" t="s">
        <v>5</v>
      </c>
    </row>
    <row r="9" spans="1:7" x14ac:dyDescent="0.25">
      <c r="D9" s="19"/>
      <c r="E9" s="19"/>
    </row>
    <row r="10" spans="1:7" x14ac:dyDescent="0.25">
      <c r="A10" s="17">
        <v>1980</v>
      </c>
      <c r="B10" s="20">
        <v>4.5999999999999996</v>
      </c>
      <c r="C10" s="21">
        <v>5.7000000000000002E-2</v>
      </c>
      <c r="E10" s="20">
        <v>80.8</v>
      </c>
      <c r="G10" s="22"/>
    </row>
    <row r="11" spans="1:7" x14ac:dyDescent="0.25">
      <c r="A11" s="17">
        <v>1981</v>
      </c>
      <c r="B11" s="20">
        <v>6.9</v>
      </c>
      <c r="C11" s="20">
        <v>8.4</v>
      </c>
      <c r="D11" s="20"/>
      <c r="E11" s="20">
        <v>82.4</v>
      </c>
      <c r="G11" s="22"/>
    </row>
    <row r="12" spans="1:7" x14ac:dyDescent="0.25">
      <c r="A12" s="17">
        <v>1982</v>
      </c>
      <c r="B12" s="20">
        <v>9</v>
      </c>
      <c r="C12" s="20">
        <v>10.8</v>
      </c>
      <c r="D12" s="20"/>
      <c r="E12" s="20">
        <v>83.5</v>
      </c>
      <c r="G12" s="22"/>
    </row>
    <row r="13" spans="1:7" x14ac:dyDescent="0.25">
      <c r="A13" s="17">
        <v>1983</v>
      </c>
      <c r="B13" s="20">
        <v>9.8000000000000007</v>
      </c>
      <c r="C13" s="20">
        <v>11.700000000000001</v>
      </c>
      <c r="D13" s="20"/>
      <c r="E13" s="20">
        <v>83.9</v>
      </c>
      <c r="G13" s="22"/>
    </row>
    <row r="14" spans="1:7" x14ac:dyDescent="0.25">
      <c r="A14" s="17">
        <v>1984</v>
      </c>
      <c r="B14" s="20">
        <v>10.1</v>
      </c>
      <c r="C14" s="20">
        <v>11.899999999999999</v>
      </c>
      <c r="D14" s="20"/>
      <c r="E14" s="20">
        <v>85.3</v>
      </c>
      <c r="G14" s="22"/>
    </row>
    <row r="15" spans="1:7" x14ac:dyDescent="0.25">
      <c r="A15" s="17">
        <v>1985</v>
      </c>
      <c r="B15" s="20">
        <v>12.8</v>
      </c>
      <c r="C15" s="20">
        <v>14.7</v>
      </c>
      <c r="D15" s="20"/>
      <c r="E15" s="20">
        <v>86.8</v>
      </c>
      <c r="G15" s="22"/>
    </row>
    <row r="16" spans="1:7" x14ac:dyDescent="0.25">
      <c r="A16" s="17">
        <v>1986</v>
      </c>
      <c r="B16" s="20">
        <v>17.3</v>
      </c>
      <c r="C16" s="20">
        <v>19.600000000000001</v>
      </c>
      <c r="D16" s="20"/>
      <c r="E16" s="20">
        <v>88.5</v>
      </c>
      <c r="G16" s="22"/>
    </row>
    <row r="17" spans="1:7" x14ac:dyDescent="0.25">
      <c r="A17" s="17">
        <v>1987</v>
      </c>
      <c r="B17" s="20">
        <v>22.5</v>
      </c>
      <c r="C17" s="20">
        <v>25.1</v>
      </c>
      <c r="D17" s="20"/>
      <c r="E17" s="20">
        <v>89.5</v>
      </c>
      <c r="G17" s="22"/>
    </row>
    <row r="18" spans="1:7" x14ac:dyDescent="0.25">
      <c r="A18" s="17">
        <v>1988</v>
      </c>
      <c r="B18" s="20">
        <v>22.2</v>
      </c>
      <c r="C18" s="20">
        <v>24.4</v>
      </c>
      <c r="E18" s="20">
        <v>91.1</v>
      </c>
      <c r="G18" s="22"/>
    </row>
    <row r="19" spans="1:7" x14ac:dyDescent="0.25">
      <c r="A19" s="17">
        <v>1989</v>
      </c>
      <c r="B19" s="20">
        <v>23.2</v>
      </c>
      <c r="C19" s="20">
        <v>25</v>
      </c>
      <c r="E19" s="20">
        <v>92.8</v>
      </c>
      <c r="G19" s="22"/>
    </row>
    <row r="20" spans="1:7" x14ac:dyDescent="0.25">
      <c r="A20" s="17">
        <v>1990</v>
      </c>
      <c r="B20" s="20">
        <v>23.4</v>
      </c>
      <c r="C20" s="20">
        <v>25.1</v>
      </c>
      <c r="E20" s="20">
        <v>93.3</v>
      </c>
      <c r="G20" s="22"/>
    </row>
    <row r="21" spans="1:7" x14ac:dyDescent="0.25">
      <c r="A21" s="17">
        <v>1991</v>
      </c>
      <c r="B21" s="20">
        <v>25.5</v>
      </c>
      <c r="C21" s="20">
        <v>27</v>
      </c>
      <c r="E21" s="20">
        <v>94.3</v>
      </c>
      <c r="G21" s="22"/>
    </row>
    <row r="22" spans="1:7" x14ac:dyDescent="0.25">
      <c r="A22" s="17">
        <v>1992</v>
      </c>
      <c r="B22" s="20">
        <v>25.8</v>
      </c>
      <c r="C22" s="20">
        <v>27</v>
      </c>
      <c r="E22" s="20">
        <v>95.7</v>
      </c>
      <c r="G22" s="22"/>
    </row>
    <row r="23" spans="1:7" x14ac:dyDescent="0.25">
      <c r="A23" s="17">
        <v>1993</v>
      </c>
      <c r="B23" s="20">
        <v>27</v>
      </c>
      <c r="C23" s="20">
        <v>28.000000000000004</v>
      </c>
      <c r="E23" s="20">
        <v>96.4</v>
      </c>
      <c r="G23" s="22"/>
    </row>
    <row r="24" spans="1:7" x14ac:dyDescent="0.25">
      <c r="A24" s="17">
        <v>1994</v>
      </c>
      <c r="B24" s="20">
        <v>27.6</v>
      </c>
      <c r="C24" s="20">
        <v>28.4</v>
      </c>
      <c r="E24" s="20">
        <v>97.1</v>
      </c>
      <c r="G24" s="22"/>
    </row>
    <row r="25" spans="1:7" x14ac:dyDescent="0.25">
      <c r="A25" s="17">
        <v>1995</v>
      </c>
      <c r="B25" s="20">
        <v>28.4</v>
      </c>
      <c r="C25" s="20">
        <v>28.7</v>
      </c>
      <c r="E25" s="20">
        <v>99</v>
      </c>
      <c r="G25" s="22"/>
    </row>
    <row r="26" spans="1:7" x14ac:dyDescent="0.25">
      <c r="A26" s="17">
        <v>1996</v>
      </c>
      <c r="B26" s="20">
        <v>32.6</v>
      </c>
      <c r="C26" s="20">
        <v>32.700000000000003</v>
      </c>
      <c r="E26" s="20">
        <v>99.6</v>
      </c>
      <c r="G26" s="22"/>
    </row>
    <row r="27" spans="1:7" x14ac:dyDescent="0.25">
      <c r="A27" s="17">
        <v>1997</v>
      </c>
      <c r="B27" s="20">
        <v>35.299999999999997</v>
      </c>
      <c r="C27" s="20">
        <v>34.9</v>
      </c>
      <c r="E27" s="20">
        <v>101</v>
      </c>
      <c r="G27" s="22"/>
    </row>
    <row r="28" spans="1:7" x14ac:dyDescent="0.25">
      <c r="A28" s="17">
        <v>1998</v>
      </c>
      <c r="B28" s="20">
        <v>41.9</v>
      </c>
      <c r="C28" s="20">
        <v>40.9</v>
      </c>
      <c r="E28" s="20">
        <v>102.5</v>
      </c>
      <c r="G28" s="22"/>
    </row>
    <row r="29" spans="1:7" x14ac:dyDescent="0.25">
      <c r="A29" s="17">
        <v>1999</v>
      </c>
      <c r="B29" s="20">
        <v>43.4</v>
      </c>
      <c r="C29" s="20">
        <v>41.8</v>
      </c>
      <c r="E29" s="20">
        <v>103.9</v>
      </c>
      <c r="G29" s="22"/>
    </row>
    <row r="30" spans="1:7" x14ac:dyDescent="0.25">
      <c r="A30" s="17">
        <v>2000</v>
      </c>
      <c r="B30" s="20">
        <v>48.6</v>
      </c>
      <c r="C30" s="20">
        <v>45.7</v>
      </c>
      <c r="E30" s="20">
        <v>106.4</v>
      </c>
      <c r="G30" s="22"/>
    </row>
    <row r="31" spans="1:7" x14ac:dyDescent="0.25">
      <c r="A31" s="17">
        <v>2001</v>
      </c>
      <c r="B31" s="20">
        <v>53</v>
      </c>
      <c r="C31" s="20">
        <v>48.9</v>
      </c>
      <c r="E31" s="20">
        <v>108.2</v>
      </c>
      <c r="G31" s="22"/>
    </row>
    <row r="32" spans="1:7" x14ac:dyDescent="0.25">
      <c r="A32" s="17">
        <v>2002</v>
      </c>
      <c r="B32" s="20">
        <v>49</v>
      </c>
      <c r="C32" s="20">
        <v>44.9</v>
      </c>
      <c r="E32" s="20">
        <v>109.3</v>
      </c>
      <c r="G32" s="22"/>
    </row>
    <row r="33" spans="1:7" x14ac:dyDescent="0.25">
      <c r="A33" s="17">
        <v>2003</v>
      </c>
      <c r="B33" s="20">
        <v>48.6</v>
      </c>
      <c r="C33" s="20">
        <v>43.7</v>
      </c>
      <c r="E33" s="20">
        <v>111.3</v>
      </c>
      <c r="G33" s="22"/>
    </row>
    <row r="34" spans="1:7" x14ac:dyDescent="0.25">
      <c r="A34" s="17">
        <v>2004</v>
      </c>
      <c r="B34" s="20">
        <v>49.9</v>
      </c>
      <c r="C34" s="20">
        <v>44.6</v>
      </c>
      <c r="E34" s="20">
        <v>112</v>
      </c>
      <c r="G34" s="22"/>
    </row>
    <row r="35" spans="1:7" x14ac:dyDescent="0.25">
      <c r="A35" s="17">
        <v>2005</v>
      </c>
      <c r="B35" s="20">
        <v>50.3</v>
      </c>
      <c r="C35" s="20">
        <v>44.4</v>
      </c>
      <c r="E35" s="20">
        <v>113.3</v>
      </c>
      <c r="G35" s="22"/>
    </row>
    <row r="36" spans="1:7" x14ac:dyDescent="0.25">
      <c r="A36" s="17">
        <v>2006</v>
      </c>
      <c r="B36" s="20">
        <v>51.3</v>
      </c>
      <c r="C36" s="20">
        <v>44.8</v>
      </c>
      <c r="E36" s="20">
        <v>114.4</v>
      </c>
      <c r="G36" s="22"/>
    </row>
    <row r="37" spans="1:7" x14ac:dyDescent="0.25">
      <c r="A37" s="17">
        <v>2007</v>
      </c>
      <c r="B37" s="20">
        <v>51.6</v>
      </c>
      <c r="C37" s="20">
        <v>44.4</v>
      </c>
      <c r="E37" s="20">
        <v>116</v>
      </c>
      <c r="G37" s="22"/>
    </row>
    <row r="38" spans="1:7" x14ac:dyDescent="0.25">
      <c r="A38" s="17">
        <v>2008</v>
      </c>
      <c r="B38" s="20">
        <v>55</v>
      </c>
      <c r="C38" s="20">
        <v>47.1</v>
      </c>
      <c r="E38" s="20">
        <v>116.8</v>
      </c>
      <c r="G38" s="22"/>
    </row>
    <row r="39" spans="1:7" x14ac:dyDescent="0.25">
      <c r="A39" s="17">
        <v>2009</v>
      </c>
      <c r="B39" s="20">
        <v>52.6</v>
      </c>
      <c r="C39" s="20">
        <v>44.9</v>
      </c>
      <c r="E39" s="20">
        <v>117.2</v>
      </c>
      <c r="G39" s="22"/>
    </row>
    <row r="40" spans="1:7" x14ac:dyDescent="0.25">
      <c r="A40" s="17">
        <v>2010</v>
      </c>
      <c r="B40" s="20">
        <v>53.2</v>
      </c>
      <c r="C40" s="20">
        <v>45.3</v>
      </c>
      <c r="E40" s="20">
        <v>117.5</v>
      </c>
      <c r="G40" s="22"/>
    </row>
    <row r="41" spans="1:7" x14ac:dyDescent="0.25">
      <c r="A41" s="17">
        <v>2011</v>
      </c>
      <c r="B41" s="20">
        <v>52.9</v>
      </c>
      <c r="C41" s="20">
        <v>44.1</v>
      </c>
      <c r="E41" s="20">
        <v>119.9</v>
      </c>
      <c r="G41" s="22"/>
    </row>
    <row r="42" spans="1:7" x14ac:dyDescent="0.25">
      <c r="A42" s="17">
        <v>2012</v>
      </c>
      <c r="B42" s="20">
        <v>53.8</v>
      </c>
      <c r="C42" s="20">
        <v>44.4</v>
      </c>
      <c r="E42" s="20">
        <v>121.1</v>
      </c>
      <c r="G42" s="22"/>
    </row>
    <row r="43" spans="1:7" x14ac:dyDescent="0.25">
      <c r="A43" s="17">
        <v>2013</v>
      </c>
      <c r="B43" s="20">
        <v>56.7</v>
      </c>
      <c r="C43" s="20">
        <v>46.3</v>
      </c>
      <c r="E43" s="20">
        <v>122.5</v>
      </c>
      <c r="G43" s="22"/>
    </row>
    <row r="44" spans="1:7" x14ac:dyDescent="0.25">
      <c r="A44" s="23">
        <v>2014</v>
      </c>
      <c r="B44" s="20">
        <v>53.2</v>
      </c>
      <c r="C44" s="20">
        <v>43.3</v>
      </c>
      <c r="E44" s="20">
        <v>123</v>
      </c>
      <c r="G44" s="22"/>
    </row>
    <row r="45" spans="1:7" x14ac:dyDescent="0.25">
      <c r="A45" s="17">
        <v>2015</v>
      </c>
      <c r="B45" s="20">
        <v>53.6</v>
      </c>
      <c r="C45" s="20">
        <v>43</v>
      </c>
      <c r="E45" s="20">
        <v>124.6</v>
      </c>
      <c r="G45" s="22"/>
    </row>
    <row r="46" spans="1:7" x14ac:dyDescent="0.25">
      <c r="A46" s="17">
        <v>2016</v>
      </c>
      <c r="B46" s="20">
        <v>54.9</v>
      </c>
      <c r="C46" s="20">
        <v>43.6</v>
      </c>
      <c r="E46" s="20">
        <v>125.8</v>
      </c>
      <c r="G46" s="22"/>
    </row>
    <row r="47" spans="1:7" x14ac:dyDescent="0.25">
      <c r="A47" s="17">
        <v>2017</v>
      </c>
      <c r="B47" s="20">
        <v>56.2</v>
      </c>
      <c r="C47" s="20">
        <v>44.5</v>
      </c>
      <c r="E47" s="20">
        <v>126.2</v>
      </c>
      <c r="G47" s="22"/>
    </row>
    <row r="48" spans="1:7" x14ac:dyDescent="0.25">
      <c r="A48" s="17">
        <v>2018</v>
      </c>
      <c r="B48" s="20">
        <v>56</v>
      </c>
      <c r="C48" s="20">
        <v>43.9</v>
      </c>
      <c r="E48" s="20">
        <v>127.7</v>
      </c>
      <c r="G48" s="22"/>
    </row>
    <row r="49" spans="1:7" x14ac:dyDescent="0.25">
      <c r="A49" s="17">
        <v>2019</v>
      </c>
      <c r="B49" s="20">
        <v>58.5</v>
      </c>
      <c r="C49" s="20">
        <v>45.5</v>
      </c>
      <c r="E49" s="20">
        <v>128.6</v>
      </c>
      <c r="G49" s="22"/>
    </row>
    <row r="50" spans="1:7" x14ac:dyDescent="0.25">
      <c r="A50" s="17">
        <v>2020</v>
      </c>
      <c r="B50" s="20">
        <v>58.7</v>
      </c>
      <c r="C50" s="20">
        <v>45.7</v>
      </c>
      <c r="E50" s="20">
        <v>128.5</v>
      </c>
      <c r="G50" s="22"/>
    </row>
    <row r="51" spans="1:7" x14ac:dyDescent="0.25">
      <c r="A51" s="17">
        <v>2021</v>
      </c>
      <c r="B51" s="20">
        <v>59</v>
      </c>
      <c r="C51" s="20">
        <v>45.4</v>
      </c>
      <c r="E51" s="20">
        <v>129.9</v>
      </c>
      <c r="G51" s="22"/>
    </row>
    <row r="52" spans="1:7" x14ac:dyDescent="0.25">
      <c r="A52" s="17">
        <v>2022</v>
      </c>
      <c r="B52" s="20">
        <v>68.599999999999994</v>
      </c>
      <c r="C52" s="20">
        <v>52.3</v>
      </c>
      <c r="E52" s="20">
        <v>131.19999999999999</v>
      </c>
      <c r="G52" s="22"/>
    </row>
    <row r="53" spans="1:7" x14ac:dyDescent="0.25">
      <c r="A53" s="17">
        <v>2023</v>
      </c>
      <c r="B53" s="20">
        <v>68.7</v>
      </c>
      <c r="C53" s="20">
        <v>52.3</v>
      </c>
      <c r="E53" s="20">
        <v>131.4</v>
      </c>
      <c r="G53" s="22"/>
    </row>
    <row r="54" spans="1:7" x14ac:dyDescent="0.25">
      <c r="A54" s="17">
        <v>2024</v>
      </c>
      <c r="B54" s="20">
        <v>71</v>
      </c>
      <c r="C54" s="20">
        <v>53.7</v>
      </c>
      <c r="E54" s="20">
        <v>132.19999999999999</v>
      </c>
      <c r="G54" s="22"/>
    </row>
    <row r="55" spans="1:7" x14ac:dyDescent="0.25">
      <c r="A55" s="24"/>
      <c r="B55" s="24"/>
      <c r="C55" s="24"/>
    </row>
    <row r="56" spans="1:7" x14ac:dyDescent="0.25">
      <c r="B56" s="24"/>
      <c r="C56" s="24"/>
    </row>
    <row r="57" spans="1:7" x14ac:dyDescent="0.25">
      <c r="B57" s="3"/>
      <c r="C57" s="3"/>
    </row>
    <row r="58" spans="1:7" x14ac:dyDescent="0.25">
      <c r="B58" s="3"/>
      <c r="C58" s="3"/>
    </row>
    <row r="59" spans="1:7" x14ac:dyDescent="0.25">
      <c r="B59" s="3"/>
      <c r="C59" s="3"/>
    </row>
    <row r="60" spans="1:7" x14ac:dyDescent="0.25">
      <c r="B60" s="3"/>
      <c r="C60" s="3"/>
    </row>
    <row r="77" spans="1:3" x14ac:dyDescent="0.25">
      <c r="A77" s="3"/>
      <c r="B77" s="3"/>
      <c r="C77" s="3"/>
    </row>
    <row r="87" spans="1:3" ht="17.25" x14ac:dyDescent="0.25">
      <c r="A87" s="25"/>
      <c r="B87" s="25"/>
      <c r="C87" s="25"/>
    </row>
    <row r="130" spans="1:3" x14ac:dyDescent="0.25">
      <c r="A130" s="3"/>
      <c r="B130" s="3"/>
      <c r="C130" s="3"/>
    </row>
    <row r="131" spans="1:3" x14ac:dyDescent="0.25">
      <c r="A131" s="3"/>
      <c r="B131" s="3"/>
      <c r="C131" s="3"/>
    </row>
    <row r="133" spans="1:3" x14ac:dyDescent="0.25">
      <c r="A133" s="3"/>
      <c r="B133" s="3"/>
      <c r="C133" s="3"/>
    </row>
    <row r="134" spans="1:3" x14ac:dyDescent="0.25">
      <c r="A134" s="3"/>
      <c r="B134" s="3"/>
      <c r="C134" s="3"/>
    </row>
    <row r="135" spans="1:3" x14ac:dyDescent="0.25">
      <c r="A135" s="3"/>
      <c r="B135" s="3"/>
      <c r="C135" s="3"/>
    </row>
    <row r="141" spans="1:3" x14ac:dyDescent="0.25">
      <c r="A141" s="3"/>
      <c r="B141" s="3"/>
      <c r="C141" s="3"/>
    </row>
  </sheetData>
  <pageMargins left="0.3" right="0.3" top="0.63" bottom="0.62" header="0.5" footer="0.5"/>
  <pageSetup scale="6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53"/>
  <sheetViews>
    <sheetView view="pageBreakPreview" topLeftCell="A25" zoomScale="130" zoomScaleNormal="100" zoomScaleSheetLayoutView="130" workbookViewId="0">
      <selection activeCell="F24" sqref="F24"/>
    </sheetView>
  </sheetViews>
  <sheetFormatPr defaultColWidth="11.42578125" defaultRowHeight="15" x14ac:dyDescent="0.25"/>
  <cols>
    <col min="1" max="1" width="14" style="1" customWidth="1"/>
    <col min="2" max="2" width="3.85546875" style="1" customWidth="1"/>
    <col min="3" max="3" width="21.140625" style="1" bestFit="1" customWidth="1"/>
    <col min="4" max="4" width="20.85546875" style="1" bestFit="1" customWidth="1"/>
    <col min="5" max="5" width="11.140625" style="1" customWidth="1"/>
    <col min="6" max="16384" width="11.42578125" style="1"/>
  </cols>
  <sheetData>
    <row r="1" spans="1:10" x14ac:dyDescent="0.25">
      <c r="A1" s="13" t="s">
        <v>86</v>
      </c>
    </row>
    <row r="2" spans="1:10" x14ac:dyDescent="0.25">
      <c r="A2" s="13" t="s">
        <v>7</v>
      </c>
    </row>
    <row r="3" spans="1:10" x14ac:dyDescent="0.25">
      <c r="A3" s="1" t="s">
        <v>132</v>
      </c>
    </row>
    <row r="5" spans="1:10" x14ac:dyDescent="0.25">
      <c r="C5" s="17" t="s">
        <v>8</v>
      </c>
      <c r="D5" s="17" t="s">
        <v>9</v>
      </c>
    </row>
    <row r="6" spans="1:10" x14ac:dyDescent="0.25">
      <c r="B6" s="17"/>
      <c r="C6" s="17" t="s">
        <v>10</v>
      </c>
      <c r="D6" s="17" t="s">
        <v>11</v>
      </c>
    </row>
    <row r="7" spans="1:10" x14ac:dyDescent="0.25">
      <c r="A7" s="17">
        <v>1997</v>
      </c>
      <c r="B7" s="17"/>
      <c r="C7" s="27">
        <v>1.7470000000000001</v>
      </c>
      <c r="D7" s="20">
        <v>61.7</v>
      </c>
      <c r="E7" s="28"/>
      <c r="F7" s="26"/>
      <c r="H7" s="22"/>
      <c r="I7" s="29"/>
      <c r="J7" s="22"/>
    </row>
    <row r="8" spans="1:10" x14ac:dyDescent="0.25">
      <c r="A8" s="17">
        <v>1998</v>
      </c>
      <c r="B8" s="17"/>
      <c r="C8" s="27">
        <v>1.7669999999999999</v>
      </c>
      <c r="D8" s="20">
        <v>74</v>
      </c>
      <c r="E8" s="28"/>
      <c r="F8" s="26"/>
      <c r="H8" s="22"/>
      <c r="I8" s="29"/>
      <c r="J8" s="22"/>
    </row>
    <row r="9" spans="1:10" x14ac:dyDescent="0.25">
      <c r="A9" s="17">
        <v>1999</v>
      </c>
      <c r="B9" s="17"/>
      <c r="C9" s="27">
        <v>1.732</v>
      </c>
      <c r="D9" s="20">
        <v>75.2</v>
      </c>
      <c r="E9" s="28"/>
      <c r="F9" s="26"/>
      <c r="H9" s="22"/>
      <c r="I9" s="29"/>
      <c r="J9" s="22"/>
    </row>
    <row r="10" spans="1:10" x14ac:dyDescent="0.25">
      <c r="A10" s="30" t="s">
        <v>12</v>
      </c>
      <c r="B10" s="17"/>
      <c r="C10" s="27">
        <v>1.7689999999999999</v>
      </c>
      <c r="D10" s="20">
        <v>86</v>
      </c>
      <c r="E10" s="28"/>
      <c r="F10" s="26"/>
      <c r="H10" s="22"/>
      <c r="I10" s="29"/>
      <c r="J10" s="22"/>
    </row>
    <row r="11" spans="1:10" x14ac:dyDescent="0.25">
      <c r="A11" s="17">
        <v>2001</v>
      </c>
      <c r="B11" s="17"/>
      <c r="C11" s="27">
        <v>1.7769999999999999</v>
      </c>
      <c r="D11" s="20">
        <v>94.2</v>
      </c>
      <c r="E11" s="28"/>
      <c r="F11" s="26"/>
      <c r="H11" s="22"/>
      <c r="I11" s="29"/>
      <c r="J11" s="22"/>
    </row>
    <row r="12" spans="1:10" x14ac:dyDescent="0.25">
      <c r="A12" s="17">
        <v>2002</v>
      </c>
      <c r="B12" s="17"/>
      <c r="C12" s="27">
        <v>1.7749999999999999</v>
      </c>
      <c r="D12" s="20">
        <v>87</v>
      </c>
      <c r="E12" s="28"/>
      <c r="F12" s="26"/>
      <c r="H12" s="22"/>
      <c r="I12" s="29"/>
      <c r="J12" s="22"/>
    </row>
    <row r="13" spans="1:10" x14ac:dyDescent="0.25">
      <c r="A13" s="17">
        <v>2003</v>
      </c>
      <c r="B13" s="17"/>
      <c r="C13" s="27">
        <v>1.7230000000000001</v>
      </c>
      <c r="D13" s="20">
        <v>83.7</v>
      </c>
      <c r="E13" s="28"/>
      <c r="F13" s="26"/>
      <c r="H13" s="22"/>
      <c r="I13" s="29"/>
      <c r="J13" s="22"/>
    </row>
    <row r="14" spans="1:10" x14ac:dyDescent="0.25">
      <c r="A14" s="17">
        <v>2004</v>
      </c>
      <c r="B14" s="17"/>
      <c r="C14" s="27">
        <v>1.7210000000000001</v>
      </c>
      <c r="D14" s="20">
        <v>85.9</v>
      </c>
      <c r="E14" s="28"/>
      <c r="F14" s="26"/>
      <c r="H14" s="22"/>
      <c r="I14" s="29"/>
      <c r="J14" s="22"/>
    </row>
    <row r="15" spans="1:10" x14ac:dyDescent="0.25">
      <c r="A15" s="17">
        <v>2005</v>
      </c>
      <c r="B15" s="17"/>
      <c r="C15" s="27">
        <v>1.7070000000000001</v>
      </c>
      <c r="D15" s="20">
        <v>85.9</v>
      </c>
      <c r="E15" s="28"/>
      <c r="F15" s="26"/>
      <c r="H15" s="22"/>
      <c r="I15" s="29"/>
      <c r="J15" s="22"/>
    </row>
    <row r="16" spans="1:10" x14ac:dyDescent="0.25">
      <c r="A16" s="17">
        <v>2006</v>
      </c>
      <c r="B16" s="17"/>
      <c r="C16" s="27">
        <v>1.7629999999999999</v>
      </c>
      <c r="D16" s="20">
        <v>90.4</v>
      </c>
      <c r="E16" s="28"/>
      <c r="F16" s="26"/>
      <c r="H16" s="22"/>
      <c r="I16" s="29"/>
      <c r="J16" s="22"/>
    </row>
    <row r="17" spans="1:10" s="17" customFormat="1" x14ac:dyDescent="0.25">
      <c r="A17" s="17">
        <v>2007</v>
      </c>
      <c r="C17" s="27">
        <v>1.744</v>
      </c>
      <c r="D17" s="20">
        <v>90</v>
      </c>
      <c r="F17" s="26"/>
      <c r="H17" s="22"/>
      <c r="I17" s="29"/>
      <c r="J17" s="22"/>
    </row>
    <row r="18" spans="1:10" x14ac:dyDescent="0.25">
      <c r="A18" s="17">
        <v>2008</v>
      </c>
      <c r="C18" s="27">
        <v>1.7509999999999999</v>
      </c>
      <c r="D18" s="20">
        <v>96.3</v>
      </c>
      <c r="E18" s="20"/>
      <c r="H18" s="22"/>
      <c r="I18" s="29"/>
      <c r="J18" s="22"/>
    </row>
    <row r="19" spans="1:10" x14ac:dyDescent="0.25">
      <c r="A19" s="17">
        <v>2009</v>
      </c>
      <c r="C19" s="27">
        <v>1.7290000000000001</v>
      </c>
      <c r="D19" s="20">
        <v>90.9</v>
      </c>
      <c r="E19" s="20"/>
      <c r="H19" s="22"/>
      <c r="I19" s="29"/>
      <c r="J19" s="22"/>
    </row>
    <row r="20" spans="1:10" x14ac:dyDescent="0.25">
      <c r="A20" s="17">
        <v>2010</v>
      </c>
      <c r="C20" s="27">
        <v>1.748</v>
      </c>
      <c r="D20" s="20">
        <v>93</v>
      </c>
      <c r="E20" s="20"/>
      <c r="H20" s="22"/>
      <c r="I20" s="29"/>
      <c r="J20" s="22"/>
    </row>
    <row r="21" spans="1:10" x14ac:dyDescent="0.25">
      <c r="A21" s="17">
        <v>2011</v>
      </c>
      <c r="C21" s="27">
        <v>1.728</v>
      </c>
      <c r="D21" s="20">
        <v>91.4</v>
      </c>
      <c r="E21" s="20"/>
      <c r="H21" s="22"/>
      <c r="I21" s="29"/>
      <c r="J21" s="22"/>
    </row>
    <row r="22" spans="1:10" x14ac:dyDescent="0.25">
      <c r="A22" s="17">
        <v>2012</v>
      </c>
      <c r="C22" s="27">
        <v>1.7170000000000001</v>
      </c>
      <c r="D22" s="20">
        <v>92.4</v>
      </c>
      <c r="H22" s="22"/>
      <c r="I22" s="29"/>
      <c r="J22" s="22"/>
    </row>
    <row r="23" spans="1:10" x14ac:dyDescent="0.25">
      <c r="A23" s="17">
        <v>2013</v>
      </c>
      <c r="C23" s="27">
        <v>1.6970000000000001</v>
      </c>
      <c r="D23" s="20">
        <v>96.2</v>
      </c>
    </row>
    <row r="24" spans="1:10" x14ac:dyDescent="0.25">
      <c r="A24" s="17">
        <v>2014</v>
      </c>
      <c r="C24" s="27">
        <v>1.7</v>
      </c>
      <c r="D24" s="20">
        <v>90.4</v>
      </c>
    </row>
    <row r="25" spans="1:10" x14ac:dyDescent="0.25">
      <c r="A25" s="17">
        <v>2015</v>
      </c>
      <c r="C25" s="27">
        <v>1.696</v>
      </c>
      <c r="D25" s="20">
        <v>90.9</v>
      </c>
    </row>
    <row r="26" spans="1:10" x14ac:dyDescent="0.25">
      <c r="A26" s="17">
        <v>2016</v>
      </c>
      <c r="C26" s="27">
        <v>1.7130000000000001</v>
      </c>
      <c r="D26" s="20">
        <v>94</v>
      </c>
    </row>
    <row r="27" spans="1:10" x14ac:dyDescent="0.25">
      <c r="A27" s="17">
        <v>2017</v>
      </c>
      <c r="C27" s="27">
        <v>1.7789999999999999</v>
      </c>
      <c r="D27" s="20">
        <v>100</v>
      </c>
    </row>
    <row r="28" spans="1:10" x14ac:dyDescent="0.25">
      <c r="A28" s="17">
        <v>2018</v>
      </c>
      <c r="C28" s="27">
        <v>1.7769999999999999</v>
      </c>
      <c r="D28" s="20">
        <v>99.5</v>
      </c>
    </row>
    <row r="29" spans="1:10" x14ac:dyDescent="0.25">
      <c r="A29" s="17">
        <v>2019</v>
      </c>
      <c r="C29" s="27">
        <v>1.7410000000000001</v>
      </c>
      <c r="D29" s="20">
        <v>101.8</v>
      </c>
    </row>
    <row r="30" spans="1:10" x14ac:dyDescent="0.25">
      <c r="A30" s="17">
        <v>2020</v>
      </c>
      <c r="C30" s="27">
        <v>1.746</v>
      </c>
      <c r="D30" s="20">
        <v>102.5</v>
      </c>
    </row>
    <row r="31" spans="1:10" x14ac:dyDescent="0.25">
      <c r="A31" s="17">
        <v>2021</v>
      </c>
      <c r="C31" s="27">
        <v>1.738</v>
      </c>
      <c r="D31" s="20">
        <v>102.6</v>
      </c>
    </row>
    <row r="32" spans="1:10" x14ac:dyDescent="0.25">
      <c r="A32" s="17">
        <v>2022</v>
      </c>
      <c r="C32" s="27">
        <v>1.68</v>
      </c>
      <c r="D32" s="20">
        <v>115.3</v>
      </c>
    </row>
    <row r="33" spans="1:4" x14ac:dyDescent="0.25">
      <c r="A33" s="17">
        <v>2023</v>
      </c>
      <c r="C33" s="27">
        <v>1.6890000000000001</v>
      </c>
      <c r="D33" s="20">
        <v>116</v>
      </c>
    </row>
    <row r="34" spans="1:4" x14ac:dyDescent="0.25">
      <c r="A34" s="17">
        <v>2024</v>
      </c>
      <c r="C34" s="27">
        <v>1.7130000000000001</v>
      </c>
      <c r="D34" s="20">
        <v>121.6</v>
      </c>
    </row>
    <row r="35" spans="1:4" x14ac:dyDescent="0.25">
      <c r="A35" s="17"/>
      <c r="C35" s="27"/>
      <c r="D35" s="20"/>
    </row>
    <row r="36" spans="1:4" x14ac:dyDescent="0.25">
      <c r="A36" s="3"/>
      <c r="C36" s="27"/>
      <c r="D36" s="20"/>
    </row>
    <row r="40" spans="1:4" x14ac:dyDescent="0.25">
      <c r="B40" s="13"/>
    </row>
    <row r="41" spans="1:4" x14ac:dyDescent="0.25">
      <c r="B41" s="13"/>
    </row>
    <row r="42" spans="1:4" x14ac:dyDescent="0.25">
      <c r="B42" s="13"/>
    </row>
    <row r="53" ht="11.25" customHeight="1" x14ac:dyDescent="0.25"/>
  </sheetData>
  <pageMargins left="0.75" right="0.75" top="1" bottom="1" header="0.5" footer="0.5"/>
  <pageSetup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N62"/>
  <sheetViews>
    <sheetView view="pageBreakPreview" zoomScale="115" zoomScaleNormal="100" zoomScaleSheetLayoutView="115" workbookViewId="0">
      <selection activeCell="J45" sqref="J45"/>
    </sheetView>
  </sheetViews>
  <sheetFormatPr defaultColWidth="11.42578125" defaultRowHeight="15" x14ac:dyDescent="0.25"/>
  <cols>
    <col min="1" max="1" width="17.140625" style="1" customWidth="1"/>
    <col min="2" max="2" width="15.85546875" style="17" customWidth="1"/>
    <col min="3" max="5" width="7.85546875" style="17" customWidth="1"/>
    <col min="6" max="6" width="10.85546875" style="1" customWidth="1"/>
    <col min="7" max="7" width="9.140625" style="1" customWidth="1"/>
    <col min="8" max="8" width="9.140625" style="17" customWidth="1"/>
    <col min="9" max="16384" width="11.42578125" style="1"/>
  </cols>
  <sheetData>
    <row r="1" spans="1:14" x14ac:dyDescent="0.25">
      <c r="A1" s="31" t="s">
        <v>87</v>
      </c>
      <c r="B1" s="31"/>
      <c r="H1" s="1"/>
      <c r="J1" s="14"/>
      <c r="K1" s="15"/>
    </row>
    <row r="2" spans="1:14" x14ac:dyDescent="0.25">
      <c r="A2" s="31" t="s">
        <v>13</v>
      </c>
      <c r="B2" s="32"/>
    </row>
    <row r="3" spans="1:14" ht="17.25" x14ac:dyDescent="0.25">
      <c r="A3" s="1" t="s">
        <v>133</v>
      </c>
      <c r="B3" s="32"/>
    </row>
    <row r="4" spans="1:14" x14ac:dyDescent="0.25">
      <c r="A4" s="16"/>
      <c r="B4" s="32"/>
    </row>
    <row r="5" spans="1:14" x14ac:dyDescent="0.25">
      <c r="A5" s="16"/>
      <c r="B5" s="95" t="s">
        <v>14</v>
      </c>
      <c r="C5" s="95"/>
      <c r="D5" s="95"/>
      <c r="E5" s="95"/>
      <c r="F5" s="95"/>
    </row>
    <row r="6" spans="1:14" x14ac:dyDescent="0.25">
      <c r="B6" s="1" t="s">
        <v>15</v>
      </c>
      <c r="C6" s="3" t="s">
        <v>16</v>
      </c>
      <c r="D6" s="3" t="s">
        <v>17</v>
      </c>
      <c r="E6" s="3" t="s">
        <v>18</v>
      </c>
      <c r="F6" s="3" t="s">
        <v>19</v>
      </c>
      <c r="G6" s="32"/>
      <c r="H6" s="32"/>
      <c r="I6" s="32"/>
      <c r="J6" s="32"/>
      <c r="K6" s="32"/>
      <c r="L6" s="32"/>
      <c r="M6" s="32"/>
      <c r="N6" s="32"/>
    </row>
    <row r="7" spans="1:14" x14ac:dyDescent="0.25">
      <c r="A7" s="17">
        <v>1994</v>
      </c>
      <c r="B7" s="33">
        <v>0.26</v>
      </c>
      <c r="C7" s="33">
        <v>0.36</v>
      </c>
      <c r="D7" s="33">
        <v>0.34</v>
      </c>
      <c r="E7" s="33">
        <v>0.3</v>
      </c>
      <c r="F7" s="33">
        <v>0.17</v>
      </c>
      <c r="G7" s="32"/>
      <c r="H7" s="32"/>
      <c r="I7" s="32"/>
      <c r="J7" s="32"/>
      <c r="K7" s="32"/>
      <c r="L7" s="32"/>
      <c r="M7" s="32"/>
      <c r="N7" s="32"/>
    </row>
    <row r="8" spans="1:14" x14ac:dyDescent="0.25">
      <c r="A8" s="17">
        <v>1995</v>
      </c>
      <c r="B8" s="17">
        <v>25</v>
      </c>
      <c r="C8" s="17">
        <v>36</v>
      </c>
      <c r="D8" s="17">
        <v>38</v>
      </c>
      <c r="E8" s="17">
        <v>33</v>
      </c>
      <c r="F8" s="17">
        <v>16</v>
      </c>
      <c r="G8" s="32"/>
      <c r="H8" s="23"/>
      <c r="I8" s="23"/>
      <c r="J8" s="23"/>
      <c r="K8" s="23"/>
      <c r="L8" s="23"/>
      <c r="M8" s="32"/>
    </row>
    <row r="9" spans="1:14" x14ac:dyDescent="0.25">
      <c r="A9" s="17">
        <v>1996</v>
      </c>
      <c r="B9" s="17">
        <v>28</v>
      </c>
      <c r="C9" s="17">
        <v>41</v>
      </c>
      <c r="D9" s="17">
        <v>38</v>
      </c>
      <c r="E9" s="17">
        <v>37</v>
      </c>
      <c r="F9" s="17">
        <v>22</v>
      </c>
      <c r="G9" s="32"/>
      <c r="H9" s="23"/>
      <c r="I9" s="23"/>
      <c r="J9" s="23"/>
      <c r="K9" s="23"/>
      <c r="L9" s="23"/>
      <c r="M9" s="32"/>
    </row>
    <row r="10" spans="1:14" x14ac:dyDescent="0.25">
      <c r="A10" s="17">
        <v>1997</v>
      </c>
      <c r="B10" s="17">
        <v>27</v>
      </c>
      <c r="C10" s="17">
        <v>42</v>
      </c>
      <c r="D10" s="17">
        <v>44</v>
      </c>
      <c r="E10" s="17">
        <v>41</v>
      </c>
      <c r="F10" s="17">
        <v>24</v>
      </c>
      <c r="G10" s="32"/>
      <c r="H10" s="23"/>
      <c r="I10" s="23"/>
      <c r="J10" s="23"/>
      <c r="K10" s="23"/>
      <c r="L10" s="23"/>
    </row>
    <row r="11" spans="1:14" x14ac:dyDescent="0.25">
      <c r="A11" s="17">
        <v>1998</v>
      </c>
      <c r="B11" s="17">
        <v>33</v>
      </c>
      <c r="C11" s="17">
        <v>50</v>
      </c>
      <c r="D11" s="17">
        <v>49</v>
      </c>
      <c r="E11" s="17">
        <v>45</v>
      </c>
      <c r="F11" s="17">
        <v>30</v>
      </c>
      <c r="G11" s="17"/>
      <c r="H11" s="23"/>
      <c r="I11" s="23"/>
      <c r="J11" s="23"/>
      <c r="K11" s="23"/>
      <c r="L11" s="23"/>
      <c r="M11" s="17"/>
    </row>
    <row r="12" spans="1:14" x14ac:dyDescent="0.25">
      <c r="A12" s="17">
        <v>1999</v>
      </c>
      <c r="B12" s="17">
        <v>36</v>
      </c>
      <c r="C12" s="17">
        <v>51</v>
      </c>
      <c r="D12" s="17">
        <v>52</v>
      </c>
      <c r="E12" s="17">
        <v>42</v>
      </c>
      <c r="F12" s="17">
        <v>28</v>
      </c>
      <c r="G12" s="23"/>
      <c r="H12" s="23"/>
      <c r="I12" s="23"/>
      <c r="J12" s="23"/>
      <c r="K12" s="23"/>
      <c r="L12" s="23"/>
      <c r="M12" s="17"/>
    </row>
    <row r="13" spans="1:14" x14ac:dyDescent="0.25">
      <c r="A13" s="17">
        <v>2000</v>
      </c>
      <c r="B13" s="17">
        <v>37</v>
      </c>
      <c r="C13" s="17">
        <v>57</v>
      </c>
      <c r="D13" s="17">
        <v>59</v>
      </c>
      <c r="E13" s="17">
        <v>51</v>
      </c>
      <c r="F13" s="17">
        <v>27</v>
      </c>
      <c r="G13" s="23"/>
      <c r="H13" s="23"/>
      <c r="I13" s="23"/>
      <c r="J13" s="23"/>
      <c r="K13" s="23"/>
      <c r="L13" s="23"/>
      <c r="M13" s="17"/>
    </row>
    <row r="14" spans="1:14" x14ac:dyDescent="0.25">
      <c r="A14" s="17">
        <v>2001</v>
      </c>
      <c r="B14" s="17">
        <v>45</v>
      </c>
      <c r="C14" s="17">
        <v>59</v>
      </c>
      <c r="D14" s="17">
        <v>59</v>
      </c>
      <c r="E14" s="17">
        <v>49</v>
      </c>
      <c r="F14" s="17">
        <v>33</v>
      </c>
      <c r="G14" s="23"/>
      <c r="H14" s="23"/>
      <c r="I14" s="23"/>
      <c r="J14" s="23"/>
      <c r="K14" s="23"/>
      <c r="L14" s="23"/>
      <c r="M14" s="17"/>
    </row>
    <row r="15" spans="1:14" x14ac:dyDescent="0.25">
      <c r="A15" s="17">
        <v>2002</v>
      </c>
      <c r="B15" s="17">
        <v>38</v>
      </c>
      <c r="C15" s="17">
        <v>51</v>
      </c>
      <c r="D15" s="17">
        <v>58</v>
      </c>
      <c r="E15" s="17">
        <v>49</v>
      </c>
      <c r="F15" s="17">
        <v>30</v>
      </c>
      <c r="G15" s="23"/>
      <c r="H15" s="23"/>
      <c r="I15" s="23"/>
      <c r="J15" s="23"/>
      <c r="K15" s="23"/>
      <c r="L15" s="23"/>
      <c r="M15" s="17"/>
    </row>
    <row r="16" spans="1:14" x14ac:dyDescent="0.25">
      <c r="A16" s="17">
        <v>2003</v>
      </c>
      <c r="B16" s="17">
        <v>36</v>
      </c>
      <c r="C16" s="17">
        <v>50</v>
      </c>
      <c r="D16" s="17">
        <v>56</v>
      </c>
      <c r="E16" s="17">
        <v>48</v>
      </c>
      <c r="F16" s="17">
        <v>30</v>
      </c>
      <c r="G16" s="23"/>
      <c r="H16" s="23"/>
      <c r="I16" s="23"/>
      <c r="J16" s="23"/>
      <c r="K16" s="23"/>
      <c r="L16" s="23"/>
      <c r="M16" s="17"/>
    </row>
    <row r="17" spans="1:13" x14ac:dyDescent="0.25">
      <c r="A17" s="17">
        <v>2004</v>
      </c>
      <c r="B17" s="17">
        <v>37</v>
      </c>
      <c r="C17" s="17">
        <v>55</v>
      </c>
      <c r="D17" s="17">
        <v>53</v>
      </c>
      <c r="E17" s="17">
        <v>50</v>
      </c>
      <c r="F17" s="17">
        <v>30</v>
      </c>
      <c r="G17" s="23"/>
      <c r="H17" s="23"/>
      <c r="I17" s="23"/>
      <c r="J17" s="23"/>
      <c r="K17" s="23"/>
      <c r="L17" s="23"/>
      <c r="M17" s="17"/>
    </row>
    <row r="18" spans="1:13" x14ac:dyDescent="0.25">
      <c r="A18" s="17">
        <v>2005</v>
      </c>
      <c r="B18" s="17">
        <v>37</v>
      </c>
      <c r="C18" s="17">
        <v>53</v>
      </c>
      <c r="D18" s="17">
        <v>53</v>
      </c>
      <c r="E18" s="17">
        <v>52</v>
      </c>
      <c r="F18" s="17">
        <v>30</v>
      </c>
      <c r="G18" s="23"/>
      <c r="H18" s="23"/>
      <c r="I18" s="23"/>
      <c r="J18" s="23"/>
      <c r="K18" s="23"/>
      <c r="L18" s="23"/>
      <c r="M18" s="17"/>
    </row>
    <row r="19" spans="1:13" x14ac:dyDescent="0.25">
      <c r="A19" s="17">
        <v>2006</v>
      </c>
      <c r="B19" s="17">
        <v>34</v>
      </c>
      <c r="C19" s="17">
        <v>49</v>
      </c>
      <c r="D19" s="17">
        <v>60</v>
      </c>
      <c r="E19" s="17">
        <v>49</v>
      </c>
      <c r="F19" s="17">
        <v>33</v>
      </c>
      <c r="G19" s="23"/>
      <c r="H19" s="23"/>
      <c r="I19" s="23"/>
      <c r="J19" s="23"/>
      <c r="K19" s="23"/>
      <c r="L19" s="23"/>
      <c r="M19" s="17"/>
    </row>
    <row r="20" spans="1:13" x14ac:dyDescent="0.25">
      <c r="A20" s="17">
        <v>2007</v>
      </c>
      <c r="B20" s="17">
        <v>35</v>
      </c>
      <c r="C20" s="17">
        <v>49</v>
      </c>
      <c r="D20" s="17">
        <v>52</v>
      </c>
      <c r="E20" s="17">
        <v>54</v>
      </c>
      <c r="F20" s="17">
        <v>34</v>
      </c>
      <c r="G20" s="23"/>
      <c r="H20" s="23"/>
      <c r="I20" s="23"/>
      <c r="J20" s="23"/>
      <c r="K20" s="23"/>
      <c r="L20" s="23"/>
      <c r="M20" s="17"/>
    </row>
    <row r="21" spans="1:13" x14ac:dyDescent="0.25">
      <c r="A21" s="17">
        <v>2008</v>
      </c>
      <c r="B21" s="17">
        <v>38</v>
      </c>
      <c r="C21" s="17">
        <v>54</v>
      </c>
      <c r="D21" s="17">
        <v>58</v>
      </c>
      <c r="E21" s="17">
        <v>52</v>
      </c>
      <c r="F21" s="17">
        <v>35</v>
      </c>
      <c r="G21" s="23"/>
      <c r="H21" s="23"/>
      <c r="I21" s="23"/>
      <c r="J21" s="23"/>
      <c r="K21" s="23"/>
      <c r="L21" s="23"/>
      <c r="M21" s="17"/>
    </row>
    <row r="22" spans="1:13" x14ac:dyDescent="0.25">
      <c r="A22" s="17">
        <v>2009</v>
      </c>
      <c r="B22" s="17">
        <v>35</v>
      </c>
      <c r="C22" s="17">
        <v>51</v>
      </c>
      <c r="D22" s="17">
        <v>57</v>
      </c>
      <c r="E22" s="17">
        <v>49</v>
      </c>
      <c r="F22" s="17">
        <v>34</v>
      </c>
      <c r="G22" s="23"/>
      <c r="H22" s="23"/>
      <c r="I22" s="23"/>
      <c r="J22" s="23"/>
      <c r="K22" s="23"/>
      <c r="L22" s="23"/>
      <c r="M22" s="17"/>
    </row>
    <row r="23" spans="1:13" x14ac:dyDescent="0.25">
      <c r="A23" s="17">
        <v>2010</v>
      </c>
      <c r="B23" s="17">
        <v>33</v>
      </c>
      <c r="C23" s="17">
        <v>48</v>
      </c>
      <c r="D23" s="17">
        <v>57</v>
      </c>
      <c r="E23" s="17">
        <v>53</v>
      </c>
      <c r="F23" s="17">
        <v>37</v>
      </c>
      <c r="G23" s="23"/>
      <c r="H23" s="23"/>
      <c r="I23" s="23"/>
      <c r="J23" s="23"/>
      <c r="K23" s="23"/>
      <c r="L23" s="23"/>
      <c r="M23" s="17"/>
    </row>
    <row r="24" spans="1:13" x14ac:dyDescent="0.25">
      <c r="A24" s="17">
        <v>2011</v>
      </c>
      <c r="B24" s="17">
        <v>32</v>
      </c>
      <c r="C24" s="17">
        <v>52</v>
      </c>
      <c r="D24" s="17">
        <v>52</v>
      </c>
      <c r="E24" s="17">
        <v>50</v>
      </c>
      <c r="F24" s="17">
        <v>37</v>
      </c>
      <c r="G24" s="23"/>
      <c r="H24" s="23"/>
      <c r="I24" s="23"/>
      <c r="J24" s="23"/>
      <c r="K24" s="23"/>
      <c r="L24" s="23"/>
      <c r="M24" s="17"/>
    </row>
    <row r="25" spans="1:13" x14ac:dyDescent="0.25">
      <c r="A25" s="17">
        <v>2012</v>
      </c>
      <c r="B25" s="17">
        <v>34</v>
      </c>
      <c r="C25" s="17">
        <v>52</v>
      </c>
      <c r="D25" s="17">
        <v>53</v>
      </c>
      <c r="E25" s="17">
        <v>52</v>
      </c>
      <c r="F25" s="17">
        <v>34</v>
      </c>
      <c r="G25" s="23"/>
      <c r="H25" s="23"/>
      <c r="I25" s="23"/>
      <c r="J25" s="23"/>
      <c r="K25" s="23"/>
      <c r="L25" s="23"/>
      <c r="M25" s="17"/>
    </row>
    <row r="26" spans="1:13" x14ac:dyDescent="0.25">
      <c r="A26" s="17">
        <v>2013</v>
      </c>
      <c r="B26" s="17">
        <v>31</v>
      </c>
      <c r="C26" s="17">
        <v>49</v>
      </c>
      <c r="D26" s="17">
        <v>60</v>
      </c>
      <c r="E26" s="17">
        <v>58</v>
      </c>
      <c r="F26" s="17">
        <v>37</v>
      </c>
      <c r="G26" s="23"/>
      <c r="H26" s="23"/>
      <c r="I26" s="23"/>
      <c r="J26" s="23"/>
      <c r="K26" s="23"/>
      <c r="L26" s="23"/>
      <c r="M26" s="17"/>
    </row>
    <row r="27" spans="1:13" x14ac:dyDescent="0.25">
      <c r="A27" s="17">
        <v>2014</v>
      </c>
      <c r="B27" s="17">
        <v>34</v>
      </c>
      <c r="C27" s="17">
        <v>49</v>
      </c>
      <c r="D27" s="17">
        <v>53</v>
      </c>
      <c r="E27" s="17">
        <v>50</v>
      </c>
      <c r="F27" s="17">
        <v>34</v>
      </c>
      <c r="G27" s="23"/>
      <c r="H27" s="23"/>
      <c r="I27" s="23"/>
      <c r="J27" s="23"/>
      <c r="K27" s="23"/>
      <c r="L27" s="23"/>
      <c r="M27" s="17"/>
    </row>
    <row r="28" spans="1:13" x14ac:dyDescent="0.25">
      <c r="A28" s="17">
        <v>2015</v>
      </c>
      <c r="B28" s="17">
        <v>32</v>
      </c>
      <c r="C28" s="17">
        <v>48</v>
      </c>
      <c r="D28" s="17">
        <v>54</v>
      </c>
      <c r="E28" s="17">
        <v>48</v>
      </c>
      <c r="F28" s="17">
        <v>36</v>
      </c>
      <c r="G28" s="23"/>
      <c r="H28" s="23"/>
      <c r="I28" s="23"/>
      <c r="J28" s="23"/>
      <c r="K28" s="23"/>
      <c r="L28" s="23"/>
      <c r="M28" s="17"/>
    </row>
    <row r="29" spans="1:13" x14ac:dyDescent="0.25">
      <c r="A29" s="17">
        <v>2016</v>
      </c>
      <c r="B29" s="17">
        <v>35</v>
      </c>
      <c r="C29" s="17">
        <v>46</v>
      </c>
      <c r="D29" s="17">
        <v>54</v>
      </c>
      <c r="E29" s="17">
        <v>50</v>
      </c>
      <c r="F29" s="17">
        <v>37</v>
      </c>
      <c r="G29" s="23"/>
      <c r="H29" s="23"/>
      <c r="I29" s="23"/>
      <c r="J29" s="23"/>
      <c r="K29" s="23"/>
      <c r="L29" s="23"/>
      <c r="M29" s="17"/>
    </row>
    <row r="30" spans="1:13" x14ac:dyDescent="0.25">
      <c r="A30" s="17">
        <v>2017</v>
      </c>
      <c r="B30" s="17">
        <v>37</v>
      </c>
      <c r="C30" s="17">
        <v>47</v>
      </c>
      <c r="D30" s="17">
        <v>58</v>
      </c>
      <c r="E30" s="17">
        <v>51</v>
      </c>
      <c r="F30" s="17">
        <v>35</v>
      </c>
      <c r="G30" s="23"/>
      <c r="H30" s="23"/>
      <c r="I30" s="23"/>
      <c r="J30" s="23"/>
      <c r="K30" s="23"/>
      <c r="L30" s="23"/>
      <c r="M30" s="17"/>
    </row>
    <row r="31" spans="1:13" x14ac:dyDescent="0.25">
      <c r="A31" s="17">
        <v>2018</v>
      </c>
      <c r="B31" s="17">
        <v>36</v>
      </c>
      <c r="C31" s="17">
        <v>49</v>
      </c>
      <c r="D31" s="17">
        <v>54</v>
      </c>
      <c r="E31" s="17">
        <v>48</v>
      </c>
      <c r="F31" s="17">
        <v>37</v>
      </c>
      <c r="G31" s="23"/>
      <c r="H31" s="23"/>
      <c r="I31" s="23"/>
      <c r="J31" s="23"/>
      <c r="K31" s="23"/>
      <c r="L31" s="23"/>
      <c r="M31" s="17"/>
    </row>
    <row r="32" spans="1:13" x14ac:dyDescent="0.25">
      <c r="A32" s="17">
        <v>2019</v>
      </c>
      <c r="B32" s="17">
        <v>36</v>
      </c>
      <c r="C32" s="17">
        <v>56</v>
      </c>
      <c r="D32" s="17">
        <v>54</v>
      </c>
      <c r="E32" s="17">
        <v>50</v>
      </c>
      <c r="F32" s="17">
        <v>37</v>
      </c>
      <c r="G32" s="23"/>
      <c r="H32" s="23"/>
      <c r="I32" s="23"/>
      <c r="J32" s="23"/>
      <c r="K32" s="23"/>
      <c r="L32" s="23"/>
      <c r="M32" s="17"/>
    </row>
    <row r="33" spans="1:13" x14ac:dyDescent="0.25">
      <c r="A33" s="17">
        <v>2020</v>
      </c>
      <c r="B33" s="17">
        <v>46</v>
      </c>
      <c r="C33" s="17">
        <v>52</v>
      </c>
      <c r="D33" s="17">
        <v>53</v>
      </c>
      <c r="E33" s="17">
        <v>50</v>
      </c>
      <c r="F33" s="17">
        <v>34</v>
      </c>
      <c r="G33" s="23"/>
      <c r="H33" s="23"/>
      <c r="I33" s="23"/>
      <c r="J33" s="23"/>
      <c r="K33" s="23"/>
      <c r="L33" s="23"/>
      <c r="M33" s="17"/>
    </row>
    <row r="34" spans="1:13" x14ac:dyDescent="0.25">
      <c r="A34" s="17">
        <v>2021</v>
      </c>
      <c r="B34" s="17">
        <v>41</v>
      </c>
      <c r="C34" s="17">
        <v>51</v>
      </c>
      <c r="D34" s="17">
        <v>51</v>
      </c>
      <c r="E34" s="17">
        <v>51</v>
      </c>
      <c r="F34" s="17">
        <v>38</v>
      </c>
      <c r="G34" s="23"/>
      <c r="H34" s="23"/>
      <c r="I34" s="23"/>
      <c r="J34" s="23"/>
      <c r="K34" s="23"/>
      <c r="L34" s="23"/>
      <c r="M34" s="17"/>
    </row>
    <row r="35" spans="1:13" x14ac:dyDescent="0.25">
      <c r="A35" s="17">
        <v>2022</v>
      </c>
      <c r="B35" s="17">
        <v>42</v>
      </c>
      <c r="C35" s="17">
        <v>51</v>
      </c>
      <c r="D35" s="17">
        <v>55</v>
      </c>
      <c r="E35" s="17">
        <v>56</v>
      </c>
      <c r="F35" s="17">
        <v>56</v>
      </c>
      <c r="G35" s="23"/>
      <c r="H35" s="23"/>
      <c r="I35" s="23"/>
      <c r="J35" s="23"/>
      <c r="K35" s="23"/>
      <c r="L35" s="23"/>
      <c r="M35" s="17"/>
    </row>
    <row r="36" spans="1:13" x14ac:dyDescent="0.25">
      <c r="A36" s="17">
        <v>2023</v>
      </c>
      <c r="B36" s="17">
        <v>43</v>
      </c>
      <c r="C36" s="17">
        <v>49</v>
      </c>
      <c r="D36" s="17">
        <v>56</v>
      </c>
      <c r="E36" s="17">
        <v>56</v>
      </c>
      <c r="F36" s="17">
        <v>57</v>
      </c>
      <c r="G36" s="23"/>
      <c r="H36" s="23"/>
      <c r="I36" s="23"/>
      <c r="J36" s="23"/>
      <c r="K36" s="23"/>
      <c r="L36" s="23"/>
      <c r="M36" s="17"/>
    </row>
    <row r="37" spans="1:13" x14ac:dyDescent="0.25">
      <c r="A37" s="17">
        <v>2024</v>
      </c>
      <c r="B37" s="17">
        <v>43</v>
      </c>
      <c r="C37" s="17">
        <v>50</v>
      </c>
      <c r="D37" s="17">
        <v>57</v>
      </c>
      <c r="E37" s="17">
        <v>59</v>
      </c>
      <c r="F37" s="17">
        <v>58</v>
      </c>
      <c r="G37" s="23"/>
      <c r="H37" s="23"/>
      <c r="I37" s="23"/>
      <c r="J37" s="23"/>
      <c r="K37" s="23"/>
      <c r="L37" s="23"/>
      <c r="M37" s="17"/>
    </row>
    <row r="38" spans="1:13" x14ac:dyDescent="0.25">
      <c r="A38" s="3"/>
      <c r="B38" s="23"/>
      <c r="F38" s="23"/>
    </row>
    <row r="41" spans="1:13" x14ac:dyDescent="0.25">
      <c r="A41" s="3"/>
    </row>
    <row r="49" spans="2:5" x14ac:dyDescent="0.25">
      <c r="B49" s="1"/>
      <c r="C49" s="1"/>
      <c r="D49" s="1"/>
      <c r="E49" s="1"/>
    </row>
    <row r="50" spans="2:5" x14ac:dyDescent="0.25">
      <c r="B50" s="1"/>
      <c r="C50" s="1"/>
      <c r="D50" s="1"/>
      <c r="E50" s="1"/>
    </row>
    <row r="51" spans="2:5" x14ac:dyDescent="0.25">
      <c r="B51" s="1"/>
      <c r="C51" s="1"/>
      <c r="D51" s="1"/>
      <c r="E51" s="1"/>
    </row>
    <row r="52" spans="2:5" x14ac:dyDescent="0.25">
      <c r="B52" s="1"/>
      <c r="C52" s="1"/>
      <c r="D52" s="1"/>
      <c r="E52" s="1"/>
    </row>
    <row r="53" spans="2:5" x14ac:dyDescent="0.25">
      <c r="B53" s="1"/>
      <c r="C53" s="1"/>
      <c r="D53" s="1"/>
      <c r="E53" s="1"/>
    </row>
    <row r="54" spans="2:5" x14ac:dyDescent="0.25">
      <c r="B54" s="1"/>
      <c r="C54" s="1"/>
      <c r="D54" s="1"/>
      <c r="E54" s="1"/>
    </row>
    <row r="55" spans="2:5" x14ac:dyDescent="0.25">
      <c r="B55" s="1"/>
      <c r="C55" s="1"/>
      <c r="D55" s="1"/>
      <c r="E55" s="1"/>
    </row>
    <row r="56" spans="2:5" x14ac:dyDescent="0.25">
      <c r="B56" s="1"/>
      <c r="C56" s="1"/>
      <c r="D56" s="1"/>
      <c r="E56" s="1"/>
    </row>
    <row r="57" spans="2:5" x14ac:dyDescent="0.25">
      <c r="B57" s="1"/>
      <c r="C57" s="1"/>
      <c r="D57" s="1"/>
      <c r="E57" s="1"/>
    </row>
    <row r="58" spans="2:5" x14ac:dyDescent="0.25">
      <c r="B58" s="1"/>
      <c r="C58" s="1"/>
      <c r="D58" s="1"/>
      <c r="E58" s="1"/>
    </row>
    <row r="59" spans="2:5" x14ac:dyDescent="0.25">
      <c r="B59" s="1"/>
      <c r="C59" s="1"/>
      <c r="D59" s="1"/>
      <c r="E59" s="1"/>
    </row>
    <row r="60" spans="2:5" x14ac:dyDescent="0.25">
      <c r="B60" s="1"/>
      <c r="C60" s="1"/>
      <c r="D60" s="1"/>
      <c r="E60" s="1"/>
    </row>
    <row r="61" spans="2:5" x14ac:dyDescent="0.25">
      <c r="B61" s="1"/>
      <c r="C61" s="1"/>
      <c r="D61" s="1"/>
      <c r="E61" s="1"/>
    </row>
    <row r="62" spans="2:5" x14ac:dyDescent="0.25">
      <c r="B62" s="1"/>
      <c r="C62" s="1"/>
      <c r="D62" s="1"/>
      <c r="E62" s="1"/>
    </row>
  </sheetData>
  <mergeCells count="1">
    <mergeCell ref="B5:F5"/>
  </mergeCells>
  <pageMargins left="0.5" right="0.5" top="1" bottom="1" header="0.5" footer="0.5"/>
  <pageSetup scale="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O72"/>
  <sheetViews>
    <sheetView view="pageBreakPreview" topLeftCell="A65" zoomScaleNormal="100" zoomScaleSheetLayoutView="100" workbookViewId="0">
      <selection activeCell="F24" sqref="F24"/>
    </sheetView>
  </sheetViews>
  <sheetFormatPr defaultColWidth="8.85546875" defaultRowHeight="15" x14ac:dyDescent="0.25"/>
  <cols>
    <col min="1" max="1" width="8.140625" style="1" customWidth="1"/>
    <col min="2" max="2" width="14.85546875" style="17" customWidth="1"/>
    <col min="3" max="3" width="9" style="17" customWidth="1"/>
    <col min="4" max="5" width="8.85546875" style="17" customWidth="1"/>
    <col min="6" max="6" width="9.85546875" style="17" customWidth="1"/>
    <col min="7" max="16384" width="8.85546875" style="1"/>
  </cols>
  <sheetData>
    <row r="1" spans="1:15" x14ac:dyDescent="0.25">
      <c r="A1" s="31" t="s">
        <v>88</v>
      </c>
    </row>
    <row r="2" spans="1:15" x14ac:dyDescent="0.25">
      <c r="A2" s="13" t="s">
        <v>20</v>
      </c>
    </row>
    <row r="3" spans="1:15" ht="17.25" x14ac:dyDescent="0.25">
      <c r="A3" s="3" t="s">
        <v>134</v>
      </c>
    </row>
    <row r="4" spans="1:15" x14ac:dyDescent="0.25">
      <c r="A4" s="24"/>
    </row>
    <row r="5" spans="1:15" x14ac:dyDescent="0.25">
      <c r="A5" s="24"/>
    </row>
    <row r="6" spans="1:15" x14ac:dyDescent="0.25">
      <c r="B6" s="95" t="s">
        <v>21</v>
      </c>
      <c r="C6" s="95"/>
      <c r="D6" s="95"/>
      <c r="E6" s="95"/>
      <c r="F6" s="95"/>
    </row>
    <row r="7" spans="1:15" x14ac:dyDescent="0.25">
      <c r="A7" s="34"/>
      <c r="B7" s="1" t="s">
        <v>15</v>
      </c>
      <c r="C7" s="3" t="s">
        <v>16</v>
      </c>
      <c r="D7" s="3" t="s">
        <v>17</v>
      </c>
      <c r="E7" s="3" t="s">
        <v>18</v>
      </c>
      <c r="F7" s="3" t="s">
        <v>19</v>
      </c>
    </row>
    <row r="8" spans="1:15" x14ac:dyDescent="0.25">
      <c r="A8" s="18">
        <v>1994</v>
      </c>
      <c r="B8" s="35">
        <v>0.24</v>
      </c>
      <c r="C8" s="35">
        <v>0.28999999999999998</v>
      </c>
      <c r="D8" s="35">
        <v>0.21</v>
      </c>
      <c r="E8" s="35">
        <v>0.13</v>
      </c>
      <c r="F8" s="35">
        <v>0.13</v>
      </c>
      <c r="H8" s="59"/>
      <c r="K8" s="36"/>
      <c r="L8" s="36"/>
      <c r="M8" s="36"/>
      <c r="N8" s="36"/>
      <c r="O8" s="36"/>
    </row>
    <row r="9" spans="1:15" x14ac:dyDescent="0.25">
      <c r="A9" s="18">
        <v>1995</v>
      </c>
      <c r="B9" s="23">
        <v>22</v>
      </c>
      <c r="C9" s="23">
        <v>29</v>
      </c>
      <c r="D9" s="17">
        <v>23</v>
      </c>
      <c r="E9" s="17">
        <v>14</v>
      </c>
      <c r="F9" s="17">
        <v>12</v>
      </c>
      <c r="H9" s="59"/>
      <c r="I9" s="36"/>
      <c r="J9" s="36"/>
      <c r="K9" s="36"/>
      <c r="L9" s="36"/>
      <c r="M9" s="36"/>
    </row>
    <row r="10" spans="1:15" x14ac:dyDescent="0.25">
      <c r="A10" s="18">
        <v>1996</v>
      </c>
      <c r="B10" s="23">
        <v>21</v>
      </c>
      <c r="C10" s="23">
        <v>29</v>
      </c>
      <c r="D10" s="17">
        <v>21</v>
      </c>
      <c r="E10" s="17">
        <v>14</v>
      </c>
      <c r="F10" s="17">
        <v>15</v>
      </c>
      <c r="H10" s="59"/>
      <c r="I10" s="36"/>
      <c r="J10" s="36"/>
      <c r="K10" s="36"/>
      <c r="L10" s="36"/>
      <c r="M10" s="36"/>
    </row>
    <row r="11" spans="1:15" x14ac:dyDescent="0.25">
      <c r="A11" s="18">
        <v>1997</v>
      </c>
      <c r="B11" s="23">
        <v>19</v>
      </c>
      <c r="C11" s="23">
        <v>28</v>
      </c>
      <c r="D11" s="17">
        <v>23</v>
      </c>
      <c r="E11" s="17">
        <v>15</v>
      </c>
      <c r="F11" s="17">
        <v>15</v>
      </c>
      <c r="H11" s="59"/>
      <c r="I11" s="36"/>
      <c r="J11" s="36"/>
      <c r="K11" s="36"/>
      <c r="L11" s="36"/>
      <c r="M11" s="36"/>
    </row>
    <row r="12" spans="1:15" x14ac:dyDescent="0.25">
      <c r="A12" s="18">
        <v>1998</v>
      </c>
      <c r="B12" s="23">
        <v>20</v>
      </c>
      <c r="C12" s="23">
        <v>28</v>
      </c>
      <c r="D12" s="17">
        <v>23</v>
      </c>
      <c r="E12" s="17">
        <v>14</v>
      </c>
      <c r="F12" s="17">
        <v>15</v>
      </c>
      <c r="H12" s="59"/>
      <c r="I12" s="36"/>
      <c r="J12" s="36"/>
      <c r="K12" s="36"/>
      <c r="L12" s="36"/>
      <c r="M12" s="36"/>
    </row>
    <row r="13" spans="1:15" x14ac:dyDescent="0.25">
      <c r="A13" s="18">
        <v>1999</v>
      </c>
      <c r="B13" s="23">
        <v>21</v>
      </c>
      <c r="C13" s="23">
        <v>28</v>
      </c>
      <c r="D13" s="17">
        <v>24</v>
      </c>
      <c r="E13" s="17">
        <v>13</v>
      </c>
      <c r="F13" s="17">
        <v>14</v>
      </c>
      <c r="H13" s="59"/>
      <c r="I13" s="36"/>
      <c r="J13" s="36"/>
      <c r="K13" s="36"/>
      <c r="L13" s="36"/>
      <c r="M13" s="36"/>
    </row>
    <row r="14" spans="1:15" x14ac:dyDescent="0.25">
      <c r="A14" s="17">
        <v>2000</v>
      </c>
      <c r="B14" s="23">
        <v>19</v>
      </c>
      <c r="C14" s="23">
        <v>28</v>
      </c>
      <c r="D14" s="17">
        <v>26</v>
      </c>
      <c r="E14" s="17">
        <v>14</v>
      </c>
      <c r="F14" s="17">
        <v>13</v>
      </c>
      <c r="H14" s="59"/>
      <c r="I14" s="36"/>
      <c r="J14" s="36"/>
      <c r="K14" s="36"/>
      <c r="L14" s="36"/>
      <c r="M14" s="36"/>
    </row>
    <row r="15" spans="1:15" x14ac:dyDescent="0.25">
      <c r="A15" s="17">
        <v>2001</v>
      </c>
      <c r="B15" s="23">
        <v>21</v>
      </c>
      <c r="C15" s="23">
        <v>27</v>
      </c>
      <c r="D15" s="17">
        <v>25</v>
      </c>
      <c r="E15" s="17">
        <v>13</v>
      </c>
      <c r="F15" s="17">
        <v>14</v>
      </c>
      <c r="H15" s="59"/>
      <c r="I15" s="36"/>
      <c r="J15" s="36"/>
      <c r="K15" s="36"/>
      <c r="L15" s="36"/>
      <c r="M15" s="36"/>
    </row>
    <row r="16" spans="1:15" x14ac:dyDescent="0.25">
      <c r="A16" s="17">
        <v>2002</v>
      </c>
      <c r="B16" s="23">
        <v>20</v>
      </c>
      <c r="C16" s="23">
        <v>25</v>
      </c>
      <c r="D16" s="17">
        <v>26</v>
      </c>
      <c r="E16" s="17">
        <v>15</v>
      </c>
      <c r="F16" s="17">
        <v>14</v>
      </c>
      <c r="H16" s="59"/>
      <c r="I16" s="36"/>
      <c r="J16" s="36"/>
      <c r="K16" s="36"/>
      <c r="L16" s="36"/>
      <c r="M16" s="36"/>
    </row>
    <row r="17" spans="1:13" x14ac:dyDescent="0.25">
      <c r="A17" s="17">
        <v>2003</v>
      </c>
      <c r="B17" s="23">
        <v>19</v>
      </c>
      <c r="C17" s="23">
        <v>25</v>
      </c>
      <c r="D17" s="17">
        <v>26</v>
      </c>
      <c r="E17" s="17">
        <v>16</v>
      </c>
      <c r="F17" s="17">
        <v>14</v>
      </c>
      <c r="H17" s="59"/>
      <c r="I17" s="36"/>
      <c r="J17" s="36"/>
      <c r="K17" s="36"/>
      <c r="L17" s="36"/>
      <c r="M17" s="36"/>
    </row>
    <row r="18" spans="1:13" x14ac:dyDescent="0.25">
      <c r="A18" s="17">
        <v>2004</v>
      </c>
      <c r="B18" s="23">
        <v>19</v>
      </c>
      <c r="C18" s="23">
        <v>26</v>
      </c>
      <c r="D18" s="17">
        <v>24</v>
      </c>
      <c r="E18" s="17">
        <v>17</v>
      </c>
      <c r="F18" s="17">
        <v>14</v>
      </c>
      <c r="H18" s="59"/>
      <c r="I18" s="36"/>
      <c r="J18" s="36"/>
      <c r="K18" s="36"/>
      <c r="L18" s="36"/>
      <c r="M18" s="36"/>
    </row>
    <row r="19" spans="1:13" x14ac:dyDescent="0.25">
      <c r="A19" s="17">
        <v>2005</v>
      </c>
      <c r="B19" s="23">
        <v>19</v>
      </c>
      <c r="C19" s="23">
        <v>24</v>
      </c>
      <c r="D19" s="17">
        <v>25</v>
      </c>
      <c r="E19" s="17">
        <v>18</v>
      </c>
      <c r="F19" s="17">
        <v>14</v>
      </c>
      <c r="H19" s="59"/>
      <c r="I19" s="36"/>
      <c r="J19" s="36"/>
      <c r="K19" s="36"/>
      <c r="L19" s="36"/>
      <c r="M19" s="36"/>
    </row>
    <row r="20" spans="1:13" x14ac:dyDescent="0.25">
      <c r="A20" s="17">
        <v>2006</v>
      </c>
      <c r="B20" s="23">
        <v>17</v>
      </c>
      <c r="C20" s="23">
        <v>22</v>
      </c>
      <c r="D20" s="17">
        <v>28</v>
      </c>
      <c r="E20" s="17">
        <v>18</v>
      </c>
      <c r="F20" s="17">
        <v>15</v>
      </c>
      <c r="H20" s="59"/>
      <c r="I20" s="36"/>
      <c r="J20" s="36"/>
      <c r="K20" s="36"/>
      <c r="L20" s="36"/>
      <c r="M20" s="36"/>
    </row>
    <row r="21" spans="1:13" x14ac:dyDescent="0.25">
      <c r="A21" s="17">
        <v>2007</v>
      </c>
      <c r="B21" s="23">
        <v>18</v>
      </c>
      <c r="C21" s="23">
        <v>22</v>
      </c>
      <c r="D21" s="17">
        <v>24</v>
      </c>
      <c r="E21" s="17">
        <v>20</v>
      </c>
      <c r="F21" s="17">
        <v>16</v>
      </c>
      <c r="H21" s="59"/>
      <c r="I21" s="36"/>
      <c r="J21" s="36"/>
      <c r="K21" s="36"/>
      <c r="L21" s="36"/>
      <c r="M21" s="36"/>
    </row>
    <row r="22" spans="1:13" x14ac:dyDescent="0.25">
      <c r="A22" s="17">
        <v>2008</v>
      </c>
      <c r="B22" s="23">
        <v>18</v>
      </c>
      <c r="C22" s="23">
        <v>22</v>
      </c>
      <c r="D22" s="17">
        <v>26</v>
      </c>
      <c r="E22" s="17">
        <v>19</v>
      </c>
      <c r="F22" s="17">
        <v>15</v>
      </c>
      <c r="H22" s="59"/>
      <c r="I22" s="36"/>
      <c r="J22" s="36"/>
      <c r="K22" s="36"/>
      <c r="L22" s="36"/>
      <c r="M22" s="36"/>
    </row>
    <row r="23" spans="1:13" x14ac:dyDescent="0.25">
      <c r="A23" s="17">
        <v>2009</v>
      </c>
      <c r="B23" s="23">
        <v>17</v>
      </c>
      <c r="C23" s="23">
        <v>21</v>
      </c>
      <c r="D23" s="17">
        <v>27</v>
      </c>
      <c r="E23" s="17">
        <v>19</v>
      </c>
      <c r="F23" s="17">
        <v>16</v>
      </c>
      <c r="H23" s="59"/>
      <c r="I23" s="36"/>
      <c r="J23" s="36"/>
      <c r="K23" s="36"/>
      <c r="L23" s="36"/>
      <c r="M23" s="36"/>
    </row>
    <row r="24" spans="1:13" x14ac:dyDescent="0.25">
      <c r="A24" s="17">
        <v>2010</v>
      </c>
      <c r="B24" s="23">
        <v>16</v>
      </c>
      <c r="C24" s="23">
        <v>19</v>
      </c>
      <c r="D24" s="17">
        <v>27</v>
      </c>
      <c r="E24" s="17">
        <v>20</v>
      </c>
      <c r="F24" s="17">
        <v>18</v>
      </c>
      <c r="H24" s="59"/>
      <c r="I24" s="36"/>
      <c r="J24" s="36"/>
      <c r="K24" s="36"/>
      <c r="L24" s="36"/>
      <c r="M24" s="36"/>
    </row>
    <row r="25" spans="1:13" x14ac:dyDescent="0.25">
      <c r="A25" s="17">
        <v>2011</v>
      </c>
      <c r="B25" s="23">
        <v>16</v>
      </c>
      <c r="C25" s="23">
        <v>21</v>
      </c>
      <c r="D25" s="17">
        <v>24</v>
      </c>
      <c r="E25" s="17">
        <v>21</v>
      </c>
      <c r="F25" s="17">
        <v>18</v>
      </c>
      <c r="H25" s="59"/>
      <c r="I25" s="36"/>
      <c r="J25" s="36"/>
      <c r="K25" s="36"/>
      <c r="L25" s="36"/>
      <c r="M25" s="36"/>
    </row>
    <row r="26" spans="1:13" x14ac:dyDescent="0.25">
      <c r="A26" s="17">
        <v>2012</v>
      </c>
      <c r="B26" s="17">
        <v>17</v>
      </c>
      <c r="C26" s="17">
        <v>20</v>
      </c>
      <c r="D26" s="17">
        <v>24</v>
      </c>
      <c r="E26" s="17">
        <v>22</v>
      </c>
      <c r="F26" s="17">
        <v>17</v>
      </c>
      <c r="H26" s="59"/>
      <c r="I26" s="36"/>
      <c r="J26" s="36"/>
      <c r="K26" s="36"/>
      <c r="L26" s="36"/>
    </row>
    <row r="27" spans="1:13" x14ac:dyDescent="0.25">
      <c r="A27" s="17">
        <v>2013</v>
      </c>
      <c r="B27" s="17">
        <v>15</v>
      </c>
      <c r="C27" s="17">
        <v>19</v>
      </c>
      <c r="D27" s="17">
        <v>25</v>
      </c>
      <c r="E27" s="17">
        <v>23</v>
      </c>
      <c r="F27" s="17">
        <v>18</v>
      </c>
      <c r="H27" s="59"/>
      <c r="I27" s="36"/>
      <c r="J27" s="36"/>
      <c r="K27" s="36"/>
      <c r="L27" s="36"/>
    </row>
    <row r="28" spans="1:13" x14ac:dyDescent="0.25">
      <c r="A28" s="17">
        <v>2014</v>
      </c>
      <c r="B28" s="17">
        <v>17</v>
      </c>
      <c r="C28" s="17">
        <v>19</v>
      </c>
      <c r="D28" s="17">
        <v>24</v>
      </c>
      <c r="E28" s="17">
        <v>22</v>
      </c>
      <c r="F28" s="17">
        <v>18</v>
      </c>
      <c r="H28" s="59"/>
      <c r="I28" s="36"/>
      <c r="J28" s="36"/>
      <c r="K28" s="36"/>
      <c r="L28" s="36"/>
    </row>
    <row r="29" spans="1:13" x14ac:dyDescent="0.25">
      <c r="A29" s="17">
        <v>2015</v>
      </c>
      <c r="B29" s="17">
        <v>16</v>
      </c>
      <c r="C29" s="17">
        <v>19</v>
      </c>
      <c r="D29" s="17">
        <v>24</v>
      </c>
      <c r="E29" s="17">
        <v>21</v>
      </c>
      <c r="F29" s="17">
        <v>20</v>
      </c>
      <c r="H29" s="59"/>
      <c r="I29" s="36"/>
      <c r="J29" s="36"/>
      <c r="K29" s="36"/>
      <c r="L29" s="36"/>
    </row>
    <row r="30" spans="1:13" x14ac:dyDescent="0.25">
      <c r="A30" s="17">
        <v>2016</v>
      </c>
      <c r="B30" s="17">
        <v>16</v>
      </c>
      <c r="C30" s="17">
        <v>18</v>
      </c>
      <c r="D30" s="17">
        <v>23</v>
      </c>
      <c r="E30" s="17">
        <v>22</v>
      </c>
      <c r="F30" s="17">
        <v>21</v>
      </c>
      <c r="H30" s="59"/>
      <c r="I30" s="36"/>
      <c r="J30" s="36"/>
      <c r="K30" s="36"/>
      <c r="L30" s="36"/>
    </row>
    <row r="31" spans="1:13" x14ac:dyDescent="0.25">
      <c r="A31" s="17">
        <v>2017</v>
      </c>
      <c r="B31" s="17">
        <v>17</v>
      </c>
      <c r="C31" s="17">
        <v>18</v>
      </c>
      <c r="D31" s="17">
        <v>23</v>
      </c>
      <c r="E31" s="17">
        <v>22</v>
      </c>
      <c r="F31" s="17">
        <v>20</v>
      </c>
      <c r="H31" s="59"/>
      <c r="I31" s="36"/>
      <c r="J31" s="36"/>
      <c r="K31" s="36"/>
      <c r="L31" s="36"/>
    </row>
    <row r="32" spans="1:13" x14ac:dyDescent="0.25">
      <c r="A32" s="17">
        <v>2018</v>
      </c>
      <c r="B32" s="17">
        <v>17</v>
      </c>
      <c r="C32" s="17">
        <v>19</v>
      </c>
      <c r="D32" s="17">
        <v>22</v>
      </c>
      <c r="E32" s="17">
        <v>21</v>
      </c>
      <c r="F32" s="17">
        <v>21</v>
      </c>
      <c r="H32" s="59"/>
      <c r="I32" s="36"/>
      <c r="J32" s="36"/>
      <c r="K32" s="36"/>
      <c r="L32" s="36"/>
    </row>
    <row r="33" spans="1:15" x14ac:dyDescent="0.25">
      <c r="A33" s="17">
        <v>2019</v>
      </c>
      <c r="B33" s="17">
        <v>17</v>
      </c>
      <c r="C33" s="17">
        <v>20</v>
      </c>
      <c r="D33" s="17">
        <v>20</v>
      </c>
      <c r="E33" s="17">
        <v>21</v>
      </c>
      <c r="F33" s="17">
        <v>22</v>
      </c>
      <c r="H33" s="59"/>
      <c r="I33" s="36"/>
      <c r="J33" s="36"/>
      <c r="K33" s="36"/>
      <c r="L33" s="36"/>
    </row>
    <row r="34" spans="1:15" x14ac:dyDescent="0.25">
      <c r="A34" s="17">
        <v>2020</v>
      </c>
      <c r="B34" s="17">
        <v>20</v>
      </c>
      <c r="C34" s="17">
        <v>19</v>
      </c>
      <c r="D34" s="17">
        <v>20</v>
      </c>
      <c r="E34" s="17">
        <v>21</v>
      </c>
      <c r="F34" s="17">
        <v>20</v>
      </c>
      <c r="H34" s="59"/>
      <c r="I34" s="36"/>
      <c r="J34" s="36"/>
      <c r="K34" s="36"/>
      <c r="L34" s="36"/>
    </row>
    <row r="35" spans="1:15" x14ac:dyDescent="0.25">
      <c r="A35" s="17">
        <v>2021</v>
      </c>
      <c r="B35" s="17">
        <v>18</v>
      </c>
      <c r="C35" s="17">
        <v>19</v>
      </c>
      <c r="D35" s="17">
        <v>19</v>
      </c>
      <c r="E35" s="17">
        <v>21</v>
      </c>
      <c r="F35" s="17">
        <v>23</v>
      </c>
      <c r="H35" s="59"/>
      <c r="I35" s="36"/>
      <c r="J35" s="36"/>
      <c r="K35" s="36"/>
      <c r="L35" s="36"/>
    </row>
    <row r="36" spans="1:15" x14ac:dyDescent="0.25">
      <c r="A36" s="17">
        <v>2022</v>
      </c>
      <c r="B36" s="17">
        <v>17</v>
      </c>
      <c r="C36" s="17">
        <v>17</v>
      </c>
      <c r="D36" s="17">
        <v>17</v>
      </c>
      <c r="E36" s="17">
        <v>20</v>
      </c>
      <c r="F36" s="17">
        <v>29</v>
      </c>
      <c r="H36" s="59"/>
      <c r="I36" s="36"/>
      <c r="J36" s="36"/>
      <c r="K36" s="36"/>
      <c r="L36" s="36"/>
    </row>
    <row r="37" spans="1:15" x14ac:dyDescent="0.25">
      <c r="A37" s="17">
        <v>2023</v>
      </c>
      <c r="B37" s="17">
        <v>17</v>
      </c>
      <c r="C37" s="17">
        <v>16</v>
      </c>
      <c r="D37" s="17">
        <v>17</v>
      </c>
      <c r="E37" s="17">
        <v>19</v>
      </c>
      <c r="F37" s="17">
        <v>31</v>
      </c>
      <c r="H37" s="59"/>
      <c r="I37" s="36"/>
      <c r="J37" s="36"/>
      <c r="K37" s="36"/>
      <c r="L37" s="36"/>
    </row>
    <row r="38" spans="1:15" x14ac:dyDescent="0.25">
      <c r="A38" s="17">
        <v>2024</v>
      </c>
      <c r="B38" s="17">
        <v>16</v>
      </c>
      <c r="C38" s="17">
        <v>16</v>
      </c>
      <c r="D38" s="17">
        <v>17</v>
      </c>
      <c r="E38" s="17">
        <v>20</v>
      </c>
      <c r="F38" s="17">
        <v>31</v>
      </c>
      <c r="H38" s="59"/>
      <c r="I38" s="36"/>
      <c r="J38" s="36"/>
      <c r="K38" s="36"/>
      <c r="L38" s="36"/>
    </row>
    <row r="39" spans="1:15" x14ac:dyDescent="0.25">
      <c r="A39" s="32"/>
      <c r="B39" s="23"/>
      <c r="C39" s="23"/>
      <c r="D39" s="23"/>
      <c r="E39" s="23"/>
      <c r="F39" s="23"/>
    </row>
    <row r="40" spans="1:15" ht="17.25" x14ac:dyDescent="0.25">
      <c r="B40" s="95" t="s">
        <v>160</v>
      </c>
      <c r="C40" s="95"/>
      <c r="D40" s="95"/>
      <c r="E40" s="95"/>
      <c r="F40" s="95"/>
    </row>
    <row r="41" spans="1:15" x14ac:dyDescent="0.25">
      <c r="A41" s="31"/>
      <c r="B41" s="1" t="s">
        <v>15</v>
      </c>
      <c r="C41" s="3" t="s">
        <v>16</v>
      </c>
      <c r="D41" s="3" t="s">
        <v>17</v>
      </c>
      <c r="E41" s="3" t="s">
        <v>18</v>
      </c>
      <c r="F41" s="3" t="s">
        <v>19</v>
      </c>
    </row>
    <row r="42" spans="1:15" x14ac:dyDescent="0.25">
      <c r="A42" s="18">
        <v>1994</v>
      </c>
      <c r="B42" s="35">
        <v>0.26</v>
      </c>
      <c r="C42" s="35">
        <v>0.23</v>
      </c>
      <c r="D42" s="35">
        <v>0.17</v>
      </c>
      <c r="E42" s="35">
        <v>0.13</v>
      </c>
      <c r="F42" s="35">
        <v>0.21</v>
      </c>
      <c r="H42" s="59"/>
      <c r="K42" s="36"/>
      <c r="L42" s="36"/>
      <c r="M42" s="36"/>
      <c r="N42" s="36"/>
      <c r="O42" s="36"/>
    </row>
    <row r="43" spans="1:15" x14ac:dyDescent="0.25">
      <c r="A43" s="18">
        <v>1995</v>
      </c>
      <c r="B43" s="23">
        <v>25</v>
      </c>
      <c r="C43" s="23">
        <v>23</v>
      </c>
      <c r="D43" s="17">
        <v>18</v>
      </c>
      <c r="E43" s="17">
        <v>12</v>
      </c>
      <c r="F43" s="17">
        <v>22</v>
      </c>
      <c r="H43" s="59"/>
      <c r="I43" s="36"/>
      <c r="J43" s="36"/>
      <c r="K43" s="36"/>
      <c r="L43" s="36"/>
      <c r="M43" s="36"/>
    </row>
    <row r="44" spans="1:15" x14ac:dyDescent="0.25">
      <c r="A44" s="18">
        <v>1996</v>
      </c>
      <c r="B44" s="23">
        <v>25</v>
      </c>
      <c r="C44" s="23">
        <v>23</v>
      </c>
      <c r="D44" s="17">
        <v>18</v>
      </c>
      <c r="E44" s="17">
        <v>12</v>
      </c>
      <c r="F44" s="17">
        <v>22</v>
      </c>
      <c r="H44" s="59"/>
      <c r="I44" s="36"/>
      <c r="J44" s="36"/>
      <c r="K44" s="36"/>
      <c r="L44" s="36"/>
      <c r="M44" s="36"/>
    </row>
    <row r="45" spans="1:15" x14ac:dyDescent="0.25">
      <c r="A45" s="18">
        <v>1997</v>
      </c>
      <c r="B45" s="23">
        <v>24</v>
      </c>
      <c r="C45" s="23">
        <v>24</v>
      </c>
      <c r="D45" s="17">
        <v>19</v>
      </c>
      <c r="E45" s="17">
        <v>12</v>
      </c>
      <c r="F45" s="17">
        <v>21</v>
      </c>
      <c r="H45" s="59"/>
      <c r="I45" s="36"/>
      <c r="J45" s="36"/>
      <c r="K45" s="36"/>
      <c r="L45" s="36"/>
      <c r="M45" s="36"/>
    </row>
    <row r="46" spans="1:15" x14ac:dyDescent="0.25">
      <c r="A46" s="18">
        <v>1998</v>
      </c>
      <c r="B46" s="23">
        <v>24</v>
      </c>
      <c r="C46" s="23">
        <v>23</v>
      </c>
      <c r="D46" s="17">
        <v>19</v>
      </c>
      <c r="E46" s="17">
        <v>13</v>
      </c>
      <c r="F46" s="17">
        <v>21</v>
      </c>
      <c r="H46" s="59"/>
      <c r="I46" s="36"/>
      <c r="J46" s="36"/>
      <c r="K46" s="36"/>
      <c r="L46" s="36"/>
      <c r="M46" s="36"/>
    </row>
    <row r="47" spans="1:15" x14ac:dyDescent="0.25">
      <c r="A47" s="18">
        <v>1999</v>
      </c>
      <c r="B47" s="23">
        <v>24</v>
      </c>
      <c r="C47" s="23">
        <v>23</v>
      </c>
      <c r="D47" s="17">
        <v>19</v>
      </c>
      <c r="E47" s="17">
        <v>13</v>
      </c>
      <c r="F47" s="17">
        <v>21</v>
      </c>
      <c r="H47" s="59"/>
      <c r="I47" s="36"/>
      <c r="J47" s="36"/>
      <c r="K47" s="36"/>
      <c r="L47" s="36"/>
      <c r="M47" s="36"/>
    </row>
    <row r="48" spans="1:15" x14ac:dyDescent="0.25">
      <c r="A48" s="17">
        <v>2000</v>
      </c>
      <c r="B48" s="23">
        <v>23</v>
      </c>
      <c r="C48" s="23">
        <v>23</v>
      </c>
      <c r="D48" s="17">
        <v>20</v>
      </c>
      <c r="E48" s="17">
        <v>13</v>
      </c>
      <c r="F48" s="17">
        <v>21</v>
      </c>
      <c r="H48" s="59"/>
      <c r="I48" s="36"/>
      <c r="J48" s="36"/>
      <c r="K48" s="36"/>
      <c r="L48" s="36"/>
      <c r="M48" s="36"/>
    </row>
    <row r="49" spans="1:13" x14ac:dyDescent="0.25">
      <c r="A49" s="17">
        <v>2001</v>
      </c>
      <c r="B49" s="23">
        <v>24</v>
      </c>
      <c r="C49" s="23">
        <v>22</v>
      </c>
      <c r="D49" s="17">
        <v>20</v>
      </c>
      <c r="E49" s="17">
        <v>13</v>
      </c>
      <c r="F49" s="17">
        <v>21</v>
      </c>
      <c r="H49" s="59"/>
      <c r="I49" s="36"/>
      <c r="J49" s="36"/>
      <c r="K49" s="36"/>
      <c r="L49" s="36"/>
      <c r="M49" s="36"/>
    </row>
    <row r="50" spans="1:13" x14ac:dyDescent="0.25">
      <c r="A50" s="17">
        <v>2002</v>
      </c>
      <c r="B50" s="23">
        <v>23</v>
      </c>
      <c r="C50" s="23">
        <v>22</v>
      </c>
      <c r="D50" s="17">
        <v>20</v>
      </c>
      <c r="E50" s="17">
        <v>14</v>
      </c>
      <c r="F50" s="17">
        <v>21</v>
      </c>
      <c r="H50" s="59"/>
      <c r="I50" s="36"/>
      <c r="J50" s="36"/>
      <c r="K50" s="36"/>
      <c r="L50" s="36"/>
      <c r="M50" s="36"/>
    </row>
    <row r="51" spans="1:13" x14ac:dyDescent="0.25">
      <c r="A51" s="17">
        <v>2003</v>
      </c>
      <c r="B51" s="23">
        <v>23</v>
      </c>
      <c r="C51" s="23">
        <v>22</v>
      </c>
      <c r="D51" s="17">
        <v>20</v>
      </c>
      <c r="E51" s="17">
        <v>15</v>
      </c>
      <c r="F51" s="17">
        <v>20</v>
      </c>
      <c r="H51" s="59"/>
      <c r="I51" s="36"/>
      <c r="J51" s="36"/>
      <c r="K51" s="36"/>
      <c r="L51" s="36"/>
      <c r="M51" s="36"/>
    </row>
    <row r="52" spans="1:13" x14ac:dyDescent="0.25">
      <c r="A52" s="17">
        <v>2004</v>
      </c>
      <c r="B52" s="23">
        <v>23</v>
      </c>
      <c r="C52" s="23">
        <v>21</v>
      </c>
      <c r="D52" s="17">
        <v>21</v>
      </c>
      <c r="E52" s="17">
        <v>15</v>
      </c>
      <c r="F52" s="17">
        <v>20</v>
      </c>
      <c r="H52" s="59"/>
      <c r="I52" s="36"/>
      <c r="J52" s="36"/>
      <c r="K52" s="36"/>
      <c r="L52" s="36"/>
      <c r="M52" s="36"/>
    </row>
    <row r="53" spans="1:13" x14ac:dyDescent="0.25">
      <c r="A53" s="17">
        <v>2005</v>
      </c>
      <c r="B53" s="23">
        <v>23</v>
      </c>
      <c r="C53" s="23">
        <v>21</v>
      </c>
      <c r="D53" s="17">
        <v>21</v>
      </c>
      <c r="E53" s="17">
        <v>15</v>
      </c>
      <c r="F53" s="17">
        <v>20</v>
      </c>
      <c r="H53" s="59"/>
      <c r="I53" s="36"/>
      <c r="J53" s="36"/>
      <c r="K53" s="36"/>
      <c r="L53" s="36"/>
      <c r="M53" s="36"/>
    </row>
    <row r="54" spans="1:13" x14ac:dyDescent="0.25">
      <c r="A54" s="17">
        <v>2006</v>
      </c>
      <c r="B54" s="23">
        <v>23</v>
      </c>
      <c r="C54" s="23">
        <v>20</v>
      </c>
      <c r="D54" s="17">
        <v>21</v>
      </c>
      <c r="E54" s="17">
        <v>16</v>
      </c>
      <c r="F54" s="17">
        <v>20</v>
      </c>
      <c r="H54" s="59"/>
      <c r="I54" s="36"/>
      <c r="J54" s="36"/>
      <c r="K54" s="36"/>
      <c r="L54" s="36"/>
      <c r="M54" s="36"/>
    </row>
    <row r="55" spans="1:13" x14ac:dyDescent="0.25">
      <c r="A55" s="17">
        <v>2007</v>
      </c>
      <c r="B55" s="23">
        <v>22</v>
      </c>
      <c r="C55" s="23">
        <v>20</v>
      </c>
      <c r="D55" s="17">
        <v>21</v>
      </c>
      <c r="E55" s="17">
        <v>17</v>
      </c>
      <c r="F55" s="17">
        <v>20</v>
      </c>
      <c r="H55" s="59"/>
      <c r="I55" s="36"/>
      <c r="J55" s="36"/>
      <c r="K55" s="36"/>
      <c r="L55" s="36"/>
      <c r="M55" s="36"/>
    </row>
    <row r="56" spans="1:13" x14ac:dyDescent="0.25">
      <c r="A56" s="17">
        <v>2008</v>
      </c>
      <c r="B56" s="23">
        <v>22</v>
      </c>
      <c r="C56" s="23">
        <v>19</v>
      </c>
      <c r="D56" s="17">
        <v>21</v>
      </c>
      <c r="E56" s="17">
        <v>17</v>
      </c>
      <c r="F56" s="17">
        <v>21</v>
      </c>
      <c r="H56" s="59"/>
      <c r="I56" s="36"/>
      <c r="J56" s="36"/>
      <c r="K56" s="36"/>
      <c r="L56" s="36"/>
      <c r="M56" s="36"/>
    </row>
    <row r="57" spans="1:13" x14ac:dyDescent="0.25">
      <c r="A57" s="17">
        <v>2009</v>
      </c>
      <c r="B57" s="23">
        <v>22</v>
      </c>
      <c r="C57" s="23">
        <v>19</v>
      </c>
      <c r="D57" s="17">
        <v>21</v>
      </c>
      <c r="E57" s="17">
        <v>17</v>
      </c>
      <c r="F57" s="17">
        <v>21</v>
      </c>
      <c r="H57" s="59"/>
      <c r="I57" s="36"/>
      <c r="J57" s="36"/>
      <c r="K57" s="36"/>
      <c r="L57" s="36"/>
      <c r="M57" s="36"/>
    </row>
    <row r="58" spans="1:13" x14ac:dyDescent="0.25">
      <c r="A58" s="17">
        <v>2010</v>
      </c>
      <c r="B58" s="23">
        <v>22</v>
      </c>
      <c r="C58" s="23">
        <v>18</v>
      </c>
      <c r="D58" s="17">
        <v>21</v>
      </c>
      <c r="E58" s="17">
        <v>17</v>
      </c>
      <c r="F58" s="17">
        <v>22</v>
      </c>
      <c r="G58" s="36"/>
      <c r="H58" s="59"/>
      <c r="I58" s="36"/>
      <c r="J58" s="36"/>
      <c r="K58" s="36"/>
      <c r="L58" s="36"/>
      <c r="M58" s="36"/>
    </row>
    <row r="59" spans="1:13" x14ac:dyDescent="0.25">
      <c r="A59" s="17">
        <v>2011</v>
      </c>
      <c r="B59" s="23">
        <v>22</v>
      </c>
      <c r="C59" s="23">
        <v>18</v>
      </c>
      <c r="D59" s="17">
        <v>21</v>
      </c>
      <c r="E59" s="17">
        <v>18</v>
      </c>
      <c r="F59" s="17">
        <v>21</v>
      </c>
      <c r="G59" s="36"/>
      <c r="H59" s="59"/>
      <c r="I59" s="36"/>
      <c r="J59" s="36"/>
      <c r="K59" s="36"/>
      <c r="L59" s="36"/>
      <c r="M59" s="36"/>
    </row>
    <row r="60" spans="1:13" x14ac:dyDescent="0.25">
      <c r="A60" s="17">
        <v>2012</v>
      </c>
      <c r="B60" s="23">
        <v>21</v>
      </c>
      <c r="C60" s="23">
        <v>18</v>
      </c>
      <c r="D60" s="17">
        <v>20</v>
      </c>
      <c r="E60" s="17">
        <v>19</v>
      </c>
      <c r="F60" s="17">
        <v>22</v>
      </c>
      <c r="G60" s="36"/>
      <c r="H60" s="59"/>
      <c r="I60" s="36"/>
      <c r="J60" s="36"/>
      <c r="K60" s="36"/>
      <c r="L60" s="36"/>
      <c r="M60" s="36"/>
    </row>
    <row r="61" spans="1:13" x14ac:dyDescent="0.25">
      <c r="A61" s="17">
        <v>2013</v>
      </c>
      <c r="B61" s="23">
        <v>21</v>
      </c>
      <c r="C61" s="23">
        <v>17</v>
      </c>
      <c r="D61" s="17">
        <v>20</v>
      </c>
      <c r="E61" s="17">
        <v>19</v>
      </c>
      <c r="F61" s="17">
        <v>23</v>
      </c>
      <c r="G61" s="36"/>
      <c r="H61" s="59"/>
      <c r="I61" s="36"/>
      <c r="J61" s="36"/>
      <c r="K61" s="36"/>
      <c r="L61" s="36"/>
      <c r="M61" s="36"/>
    </row>
    <row r="62" spans="1:13" x14ac:dyDescent="0.25">
      <c r="A62" s="17">
        <v>2014</v>
      </c>
      <c r="B62" s="23">
        <v>22</v>
      </c>
      <c r="C62" s="23">
        <v>17</v>
      </c>
      <c r="D62" s="17">
        <v>19</v>
      </c>
      <c r="E62" s="17">
        <v>19</v>
      </c>
      <c r="F62" s="17">
        <v>23</v>
      </c>
      <c r="G62" s="36"/>
      <c r="H62" s="59"/>
      <c r="I62" s="36"/>
      <c r="J62" s="36"/>
      <c r="K62" s="36"/>
      <c r="L62" s="36"/>
      <c r="M62" s="36"/>
    </row>
    <row r="63" spans="1:13" x14ac:dyDescent="0.25">
      <c r="A63" s="17">
        <v>2015</v>
      </c>
      <c r="B63" s="17">
        <v>21</v>
      </c>
      <c r="C63" s="17">
        <v>17</v>
      </c>
      <c r="D63" s="17">
        <v>19</v>
      </c>
      <c r="E63" s="17">
        <v>19</v>
      </c>
      <c r="F63" s="17">
        <v>24</v>
      </c>
      <c r="H63" s="59"/>
      <c r="I63" s="36"/>
      <c r="J63" s="36"/>
      <c r="K63" s="36"/>
      <c r="L63" s="36"/>
    </row>
    <row r="64" spans="1:13" x14ac:dyDescent="0.25">
      <c r="A64" s="17">
        <v>2016</v>
      </c>
      <c r="B64" s="17">
        <v>21</v>
      </c>
      <c r="C64" s="17">
        <v>17</v>
      </c>
      <c r="D64" s="17">
        <v>18</v>
      </c>
      <c r="E64" s="17">
        <v>19</v>
      </c>
      <c r="F64" s="17">
        <v>25</v>
      </c>
      <c r="H64" s="59"/>
      <c r="I64" s="36"/>
      <c r="J64" s="36"/>
      <c r="K64" s="36"/>
      <c r="L64" s="36"/>
    </row>
    <row r="65" spans="1:12" x14ac:dyDescent="0.25">
      <c r="A65" s="17">
        <v>2017</v>
      </c>
      <c r="B65" s="17">
        <v>21</v>
      </c>
      <c r="C65" s="17">
        <v>17</v>
      </c>
      <c r="D65" s="17">
        <v>18</v>
      </c>
      <c r="E65" s="17">
        <v>19</v>
      </c>
      <c r="F65" s="17">
        <v>25</v>
      </c>
      <c r="H65" s="59"/>
      <c r="I65" s="36"/>
      <c r="J65" s="36"/>
      <c r="K65" s="36"/>
      <c r="L65" s="36"/>
    </row>
    <row r="66" spans="1:12" x14ac:dyDescent="0.25">
      <c r="A66" s="17">
        <v>2018</v>
      </c>
      <c r="B66" s="17">
        <v>21</v>
      </c>
      <c r="C66" s="17">
        <v>17</v>
      </c>
      <c r="D66" s="17">
        <v>17</v>
      </c>
      <c r="E66" s="17">
        <v>19</v>
      </c>
      <c r="F66" s="17">
        <v>26</v>
      </c>
      <c r="H66" s="59"/>
      <c r="I66" s="36"/>
      <c r="J66" s="36"/>
      <c r="K66" s="36"/>
      <c r="L66" s="36"/>
    </row>
    <row r="67" spans="1:12" x14ac:dyDescent="0.25">
      <c r="A67" s="17">
        <v>2019</v>
      </c>
      <c r="B67" s="17">
        <v>21</v>
      </c>
      <c r="C67" s="17">
        <v>17</v>
      </c>
      <c r="D67" s="17">
        <v>17</v>
      </c>
      <c r="E67" s="17">
        <v>19</v>
      </c>
      <c r="F67" s="17">
        <v>26</v>
      </c>
      <c r="H67" s="59"/>
      <c r="I67" s="36"/>
      <c r="J67" s="36"/>
      <c r="K67" s="36"/>
      <c r="L67" s="36"/>
    </row>
    <row r="68" spans="1:12" x14ac:dyDescent="0.25">
      <c r="A68" s="17">
        <v>2020</v>
      </c>
      <c r="B68" s="17">
        <v>20</v>
      </c>
      <c r="C68" s="17">
        <v>17</v>
      </c>
      <c r="D68" s="17">
        <v>17</v>
      </c>
      <c r="E68" s="17">
        <v>19</v>
      </c>
      <c r="F68" s="17">
        <v>27</v>
      </c>
      <c r="H68" s="59"/>
      <c r="I68" s="36"/>
      <c r="J68" s="36"/>
      <c r="K68" s="36"/>
      <c r="L68" s="36"/>
    </row>
    <row r="69" spans="1:12" x14ac:dyDescent="0.25">
      <c r="A69" s="17">
        <v>2021</v>
      </c>
      <c r="B69" s="17">
        <v>20</v>
      </c>
      <c r="C69" s="17">
        <v>17</v>
      </c>
      <c r="D69" s="17">
        <v>17</v>
      </c>
      <c r="E69" s="17">
        <v>19</v>
      </c>
      <c r="F69" s="17">
        <v>27</v>
      </c>
      <c r="H69" s="59"/>
      <c r="I69" s="36"/>
      <c r="J69" s="36"/>
      <c r="K69" s="36"/>
      <c r="L69" s="36"/>
    </row>
    <row r="70" spans="1:12" x14ac:dyDescent="0.25">
      <c r="A70" s="17">
        <v>2022</v>
      </c>
      <c r="B70" s="17">
        <v>21</v>
      </c>
      <c r="C70" s="17">
        <v>17</v>
      </c>
      <c r="D70" s="17">
        <v>17</v>
      </c>
      <c r="E70" s="17">
        <v>18</v>
      </c>
      <c r="F70" s="17">
        <v>27</v>
      </c>
      <c r="H70" s="59"/>
      <c r="I70" s="36"/>
      <c r="J70" s="36"/>
      <c r="K70" s="36"/>
      <c r="L70" s="36"/>
    </row>
    <row r="71" spans="1:12" x14ac:dyDescent="0.25">
      <c r="A71" s="17">
        <v>2023</v>
      </c>
      <c r="B71" s="17">
        <v>20</v>
      </c>
      <c r="C71" s="17">
        <v>17</v>
      </c>
      <c r="D71" s="17">
        <v>17</v>
      </c>
      <c r="E71" s="17">
        <v>18</v>
      </c>
      <c r="F71" s="17">
        <v>28</v>
      </c>
      <c r="K71" s="36"/>
    </row>
    <row r="72" spans="1:12" x14ac:dyDescent="0.25">
      <c r="A72" s="17">
        <v>2024</v>
      </c>
      <c r="B72" s="17">
        <v>20</v>
      </c>
      <c r="C72" s="17">
        <v>17</v>
      </c>
      <c r="D72" s="17">
        <v>16</v>
      </c>
      <c r="E72" s="17">
        <v>18</v>
      </c>
      <c r="F72" s="17">
        <v>29</v>
      </c>
      <c r="K72" s="36"/>
    </row>
  </sheetData>
  <mergeCells count="2">
    <mergeCell ref="B6:F6"/>
    <mergeCell ref="B40:F40"/>
  </mergeCells>
  <pageMargins left="0.7" right="0.7" top="0.75" bottom="0.75" header="0.3" footer="0.3"/>
  <pageSetup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T42"/>
  <sheetViews>
    <sheetView view="pageBreakPreview" zoomScale="85" zoomScaleNormal="100" zoomScaleSheetLayoutView="85" workbookViewId="0">
      <selection activeCell="R9" sqref="R9"/>
    </sheetView>
  </sheetViews>
  <sheetFormatPr defaultColWidth="8.85546875" defaultRowHeight="15" x14ac:dyDescent="0.25"/>
  <cols>
    <col min="1" max="2" width="8.85546875" style="1"/>
    <col min="3" max="6" width="9.85546875" style="1" customWidth="1"/>
    <col min="7" max="7" width="10.85546875" style="1" customWidth="1"/>
    <col min="8" max="8" width="2.85546875" style="1" customWidth="1"/>
    <col min="9" max="16384" width="8.85546875" style="1"/>
  </cols>
  <sheetData>
    <row r="1" spans="1:20" x14ac:dyDescent="0.25">
      <c r="A1" s="13" t="s">
        <v>89</v>
      </c>
    </row>
    <row r="2" spans="1:20" x14ac:dyDescent="0.25">
      <c r="A2" s="13" t="s">
        <v>29</v>
      </c>
    </row>
    <row r="3" spans="1:20" ht="17.25" x14ac:dyDescent="0.25">
      <c r="A3" s="1" t="s">
        <v>136</v>
      </c>
    </row>
    <row r="6" spans="1:20" x14ac:dyDescent="0.25">
      <c r="B6" s="95" t="s">
        <v>14</v>
      </c>
      <c r="C6" s="95"/>
      <c r="D6" s="95"/>
      <c r="E6" s="95"/>
      <c r="F6" s="95"/>
      <c r="G6" s="95"/>
      <c r="H6" s="95"/>
      <c r="I6" s="95"/>
      <c r="J6" s="95"/>
    </row>
    <row r="7" spans="1:20" ht="47.25" customHeight="1" x14ac:dyDescent="0.25">
      <c r="A7" s="34"/>
      <c r="B7" s="18" t="s">
        <v>22</v>
      </c>
      <c r="C7" s="18" t="s">
        <v>23</v>
      </c>
      <c r="D7" s="18" t="s">
        <v>24</v>
      </c>
      <c r="E7" s="18" t="s">
        <v>25</v>
      </c>
      <c r="F7" s="18" t="s">
        <v>26</v>
      </c>
      <c r="G7" s="18" t="s">
        <v>30</v>
      </c>
      <c r="I7" s="40" t="s">
        <v>31</v>
      </c>
      <c r="J7" s="18" t="s">
        <v>32</v>
      </c>
    </row>
    <row r="8" spans="1:20" x14ac:dyDescent="0.25">
      <c r="A8" s="18">
        <v>1994</v>
      </c>
      <c r="B8" s="35">
        <v>0.1</v>
      </c>
      <c r="C8" s="35">
        <v>0.22</v>
      </c>
      <c r="D8" s="35">
        <v>0.41</v>
      </c>
      <c r="E8" s="35">
        <v>0.47</v>
      </c>
      <c r="F8" s="35">
        <v>0.59</v>
      </c>
      <c r="G8" s="35">
        <v>0.64</v>
      </c>
      <c r="H8" s="41"/>
      <c r="I8" s="38">
        <v>0.19</v>
      </c>
      <c r="J8" s="39">
        <v>0.52</v>
      </c>
    </row>
    <row r="9" spans="1:20" x14ac:dyDescent="0.25">
      <c r="A9" s="18">
        <v>1995</v>
      </c>
      <c r="B9" s="23">
        <v>9</v>
      </c>
      <c r="C9" s="23">
        <v>21</v>
      </c>
      <c r="D9" s="23">
        <v>36</v>
      </c>
      <c r="E9" s="23">
        <v>46</v>
      </c>
      <c r="F9" s="23">
        <v>60</v>
      </c>
      <c r="G9" s="23">
        <v>73</v>
      </c>
      <c r="H9" s="41"/>
      <c r="I9" s="23">
        <v>18</v>
      </c>
      <c r="J9" s="23">
        <v>55</v>
      </c>
      <c r="L9" s="36"/>
      <c r="M9" s="36"/>
      <c r="N9" s="36"/>
      <c r="O9" s="36"/>
      <c r="P9" s="36"/>
      <c r="Q9" s="36"/>
      <c r="S9" s="36"/>
      <c r="T9" s="36"/>
    </row>
    <row r="10" spans="1:20" ht="12.2" customHeight="1" x14ac:dyDescent="0.25">
      <c r="A10" s="18">
        <v>1996</v>
      </c>
      <c r="B10" s="23">
        <v>9</v>
      </c>
      <c r="C10" s="23">
        <v>28</v>
      </c>
      <c r="D10" s="23">
        <v>39</v>
      </c>
      <c r="E10" s="23">
        <v>53</v>
      </c>
      <c r="F10" s="23">
        <v>65</v>
      </c>
      <c r="G10" s="23">
        <v>73</v>
      </c>
      <c r="H10" s="41"/>
      <c r="I10" s="23">
        <v>20</v>
      </c>
      <c r="J10" s="23">
        <v>60</v>
      </c>
      <c r="L10" s="36"/>
      <c r="M10" s="36"/>
      <c r="N10" s="36"/>
      <c r="O10" s="36"/>
      <c r="P10" s="36"/>
      <c r="Q10" s="36"/>
      <c r="S10" s="36"/>
      <c r="T10" s="36"/>
    </row>
    <row r="11" spans="1:20" ht="12.2" customHeight="1" x14ac:dyDescent="0.25">
      <c r="A11" s="18">
        <v>1997</v>
      </c>
      <c r="B11" s="23">
        <v>10</v>
      </c>
      <c r="C11" s="23">
        <v>28</v>
      </c>
      <c r="D11" s="23">
        <v>39</v>
      </c>
      <c r="E11" s="23">
        <v>54</v>
      </c>
      <c r="F11" s="23">
        <v>65</v>
      </c>
      <c r="G11" s="23">
        <v>77</v>
      </c>
      <c r="H11" s="41"/>
      <c r="I11" s="23">
        <v>20</v>
      </c>
      <c r="J11" s="23">
        <v>62</v>
      </c>
      <c r="L11" s="36"/>
      <c r="M11" s="36"/>
      <c r="N11" s="36"/>
      <c r="O11" s="36"/>
      <c r="P11" s="36"/>
      <c r="Q11" s="36"/>
      <c r="S11" s="36"/>
      <c r="T11" s="36"/>
    </row>
    <row r="12" spans="1:20" x14ac:dyDescent="0.25">
      <c r="A12" s="18">
        <v>1998</v>
      </c>
      <c r="B12" s="23">
        <v>12</v>
      </c>
      <c r="C12" s="23">
        <v>31</v>
      </c>
      <c r="D12" s="23">
        <v>48</v>
      </c>
      <c r="E12" s="23">
        <v>63</v>
      </c>
      <c r="F12" s="23">
        <v>76</v>
      </c>
      <c r="G12" s="23">
        <v>76</v>
      </c>
      <c r="H12" s="42"/>
      <c r="I12" s="23">
        <v>25</v>
      </c>
      <c r="J12" s="23">
        <v>69</v>
      </c>
      <c r="L12" s="36"/>
      <c r="M12" s="36"/>
      <c r="N12" s="36"/>
      <c r="O12" s="36"/>
      <c r="P12" s="36"/>
      <c r="Q12" s="36"/>
      <c r="S12" s="36"/>
      <c r="T12" s="36"/>
    </row>
    <row r="13" spans="1:20" x14ac:dyDescent="0.25">
      <c r="A13" s="18">
        <v>1999</v>
      </c>
      <c r="B13" s="23">
        <v>15</v>
      </c>
      <c r="C13" s="23">
        <v>29</v>
      </c>
      <c r="D13" s="23">
        <v>47</v>
      </c>
      <c r="E13" s="23">
        <v>60</v>
      </c>
      <c r="F13" s="23">
        <v>77</v>
      </c>
      <c r="G13" s="23">
        <v>74</v>
      </c>
      <c r="H13" s="42"/>
      <c r="I13" s="23">
        <v>26</v>
      </c>
      <c r="J13" s="23">
        <v>67</v>
      </c>
      <c r="L13" s="36"/>
      <c r="M13" s="36"/>
      <c r="N13" s="36"/>
      <c r="O13" s="36"/>
      <c r="P13" s="36"/>
      <c r="Q13" s="36"/>
      <c r="S13" s="36"/>
      <c r="T13" s="36"/>
    </row>
    <row r="14" spans="1:20" x14ac:dyDescent="0.25">
      <c r="A14" s="17">
        <v>2000</v>
      </c>
      <c r="B14" s="23">
        <v>13</v>
      </c>
      <c r="C14" s="23">
        <v>35</v>
      </c>
      <c r="D14" s="23">
        <v>48</v>
      </c>
      <c r="E14" s="23">
        <v>68</v>
      </c>
      <c r="F14" s="23">
        <v>76</v>
      </c>
      <c r="G14" s="23">
        <v>78</v>
      </c>
      <c r="H14" s="42"/>
      <c r="I14" s="23">
        <v>27</v>
      </c>
      <c r="J14" s="23">
        <v>72</v>
      </c>
      <c r="L14" s="36"/>
      <c r="M14" s="36"/>
      <c r="N14" s="36"/>
      <c r="O14" s="36"/>
      <c r="P14" s="36"/>
      <c r="Q14" s="36"/>
      <c r="S14" s="36"/>
      <c r="T14" s="36"/>
    </row>
    <row r="15" spans="1:20" x14ac:dyDescent="0.25">
      <c r="A15" s="17">
        <v>2001</v>
      </c>
      <c r="B15" s="23">
        <v>14</v>
      </c>
      <c r="C15" s="23">
        <v>32</v>
      </c>
      <c r="D15" s="23">
        <v>52</v>
      </c>
      <c r="E15" s="23">
        <v>71</v>
      </c>
      <c r="F15" s="23">
        <v>85</v>
      </c>
      <c r="G15" s="23">
        <v>81</v>
      </c>
      <c r="H15" s="42"/>
      <c r="I15" s="23">
        <v>28</v>
      </c>
      <c r="J15" s="23">
        <v>77</v>
      </c>
      <c r="L15" s="36"/>
      <c r="M15" s="36"/>
      <c r="N15" s="36"/>
      <c r="O15" s="36"/>
      <c r="P15" s="36"/>
      <c r="Q15" s="36"/>
      <c r="S15" s="36"/>
      <c r="T15" s="36"/>
    </row>
    <row r="16" spans="1:20" x14ac:dyDescent="0.25">
      <c r="A16" s="17">
        <v>2002</v>
      </c>
      <c r="B16" s="23">
        <v>10</v>
      </c>
      <c r="C16" s="23">
        <v>30</v>
      </c>
      <c r="D16" s="23">
        <v>47</v>
      </c>
      <c r="E16" s="23">
        <v>64</v>
      </c>
      <c r="F16" s="23">
        <v>76</v>
      </c>
      <c r="G16" s="23">
        <v>83</v>
      </c>
      <c r="H16" s="42"/>
      <c r="I16" s="23">
        <v>24</v>
      </c>
      <c r="J16" s="23">
        <v>72</v>
      </c>
      <c r="L16" s="36"/>
      <c r="M16" s="36"/>
      <c r="N16" s="36"/>
      <c r="O16" s="36"/>
      <c r="P16" s="36"/>
      <c r="Q16" s="36"/>
      <c r="S16" s="36"/>
      <c r="T16" s="36"/>
    </row>
    <row r="17" spans="1:20" x14ac:dyDescent="0.25">
      <c r="A17" s="17">
        <v>2003</v>
      </c>
      <c r="B17" s="23">
        <v>13</v>
      </c>
      <c r="C17" s="23">
        <v>29</v>
      </c>
      <c r="D17" s="23">
        <v>40</v>
      </c>
      <c r="E17" s="23">
        <v>58</v>
      </c>
      <c r="F17" s="23">
        <v>77</v>
      </c>
      <c r="G17" s="23">
        <v>83</v>
      </c>
      <c r="H17" s="42"/>
      <c r="I17" s="23">
        <v>23</v>
      </c>
      <c r="J17" s="23">
        <v>70</v>
      </c>
      <c r="L17" s="36"/>
      <c r="M17" s="36"/>
      <c r="N17" s="36"/>
      <c r="O17" s="36"/>
      <c r="P17" s="36"/>
      <c r="Q17" s="36"/>
      <c r="S17" s="36"/>
      <c r="T17" s="36"/>
    </row>
    <row r="18" spans="1:20" x14ac:dyDescent="0.25">
      <c r="A18" s="17">
        <v>2004</v>
      </c>
      <c r="B18" s="23">
        <v>12</v>
      </c>
      <c r="C18" s="23">
        <v>26</v>
      </c>
      <c r="D18" s="23">
        <v>43</v>
      </c>
      <c r="E18" s="23">
        <v>62</v>
      </c>
      <c r="F18" s="23">
        <v>74</v>
      </c>
      <c r="G18" s="23">
        <v>83</v>
      </c>
      <c r="H18" s="42"/>
      <c r="I18" s="23">
        <v>23</v>
      </c>
      <c r="J18" s="23">
        <v>71</v>
      </c>
      <c r="L18" s="36"/>
      <c r="M18" s="36"/>
      <c r="N18" s="36"/>
      <c r="O18" s="36"/>
      <c r="P18" s="36"/>
      <c r="Q18" s="36"/>
      <c r="S18" s="36"/>
      <c r="T18" s="36"/>
    </row>
    <row r="19" spans="1:20" x14ac:dyDescent="0.25">
      <c r="A19" s="17">
        <v>2005</v>
      </c>
      <c r="B19" s="23">
        <v>10</v>
      </c>
      <c r="C19" s="23">
        <v>31</v>
      </c>
      <c r="D19" s="23">
        <v>47</v>
      </c>
      <c r="E19" s="23">
        <v>58</v>
      </c>
      <c r="F19" s="23">
        <v>74</v>
      </c>
      <c r="G19" s="23">
        <v>78</v>
      </c>
      <c r="H19" s="42"/>
      <c r="I19" s="23">
        <v>24</v>
      </c>
      <c r="J19" s="23">
        <v>69</v>
      </c>
      <c r="L19" s="36"/>
      <c r="M19" s="36"/>
      <c r="N19" s="36"/>
      <c r="O19" s="36"/>
      <c r="P19" s="36"/>
      <c r="Q19" s="36"/>
      <c r="S19" s="36"/>
      <c r="T19" s="36"/>
    </row>
    <row r="20" spans="1:20" x14ac:dyDescent="0.25">
      <c r="A20" s="17">
        <v>2006</v>
      </c>
      <c r="B20" s="23">
        <v>14</v>
      </c>
      <c r="C20" s="23">
        <v>28</v>
      </c>
      <c r="D20" s="23">
        <v>41</v>
      </c>
      <c r="E20" s="23">
        <v>55</v>
      </c>
      <c r="F20" s="23">
        <v>72</v>
      </c>
      <c r="G20" s="23">
        <v>82</v>
      </c>
      <c r="H20" s="42"/>
      <c r="I20" s="23">
        <v>24</v>
      </c>
      <c r="J20" s="23">
        <v>68</v>
      </c>
      <c r="L20" s="36"/>
      <c r="M20" s="36"/>
      <c r="N20" s="36"/>
      <c r="O20" s="36"/>
      <c r="P20" s="36"/>
      <c r="Q20" s="36"/>
      <c r="S20" s="36"/>
      <c r="T20" s="36"/>
    </row>
    <row r="21" spans="1:20" x14ac:dyDescent="0.25">
      <c r="A21" s="17">
        <v>2007</v>
      </c>
      <c r="B21" s="23">
        <v>14</v>
      </c>
      <c r="C21" s="23">
        <v>26</v>
      </c>
      <c r="D21" s="23">
        <v>38</v>
      </c>
      <c r="E21" s="23">
        <v>57</v>
      </c>
      <c r="F21" s="23">
        <v>67</v>
      </c>
      <c r="G21" s="23">
        <v>75</v>
      </c>
      <c r="H21" s="42"/>
      <c r="I21" s="23">
        <v>24</v>
      </c>
      <c r="J21" s="23">
        <v>66</v>
      </c>
      <c r="L21" s="36"/>
      <c r="M21" s="36"/>
      <c r="N21" s="36"/>
      <c r="O21" s="36"/>
      <c r="P21" s="36"/>
      <c r="Q21" s="36"/>
      <c r="S21" s="36"/>
      <c r="T21" s="36"/>
    </row>
    <row r="22" spans="1:20" x14ac:dyDescent="0.25">
      <c r="A22" s="17">
        <v>2008</v>
      </c>
      <c r="B22" s="23">
        <v>10</v>
      </c>
      <c r="C22" s="23">
        <v>24</v>
      </c>
      <c r="D22" s="23">
        <v>41</v>
      </c>
      <c r="E22" s="23">
        <v>58</v>
      </c>
      <c r="F22" s="23">
        <v>75</v>
      </c>
      <c r="G22" s="23">
        <v>83</v>
      </c>
      <c r="H22" s="42"/>
      <c r="I22" s="23">
        <v>22</v>
      </c>
      <c r="J22" s="23">
        <v>72</v>
      </c>
      <c r="L22" s="36"/>
      <c r="M22" s="36"/>
      <c r="N22" s="36"/>
      <c r="O22" s="36"/>
      <c r="P22" s="36"/>
      <c r="Q22" s="36"/>
      <c r="S22" s="36"/>
      <c r="T22" s="36"/>
    </row>
    <row r="23" spans="1:20" x14ac:dyDescent="0.25">
      <c r="A23" s="17">
        <v>2009</v>
      </c>
      <c r="B23" s="23">
        <v>10</v>
      </c>
      <c r="C23" s="23">
        <v>22</v>
      </c>
      <c r="D23" s="23">
        <v>42</v>
      </c>
      <c r="E23" s="23">
        <v>53</v>
      </c>
      <c r="F23" s="23">
        <v>71</v>
      </c>
      <c r="G23" s="23">
        <v>79</v>
      </c>
      <c r="H23" s="42"/>
      <c r="I23" s="23">
        <v>21</v>
      </c>
      <c r="J23" s="23">
        <v>68</v>
      </c>
      <c r="L23" s="36"/>
      <c r="M23" s="36"/>
      <c r="N23" s="36"/>
      <c r="O23" s="36"/>
      <c r="P23" s="36"/>
      <c r="Q23" s="36"/>
      <c r="S23" s="36"/>
      <c r="T23" s="36"/>
    </row>
    <row r="24" spans="1:20" x14ac:dyDescent="0.25">
      <c r="A24" s="17">
        <v>2010</v>
      </c>
      <c r="B24" s="23">
        <v>10</v>
      </c>
      <c r="C24" s="23">
        <v>28</v>
      </c>
      <c r="D24" s="23">
        <v>40</v>
      </c>
      <c r="E24" s="23">
        <v>50</v>
      </c>
      <c r="F24" s="23">
        <v>73</v>
      </c>
      <c r="G24" s="23">
        <v>80</v>
      </c>
      <c r="H24" s="42"/>
      <c r="I24" s="23">
        <v>23</v>
      </c>
      <c r="J24" s="23">
        <v>68</v>
      </c>
      <c r="L24" s="36"/>
      <c r="M24" s="36"/>
      <c r="N24" s="36"/>
      <c r="O24" s="36"/>
      <c r="P24" s="36"/>
      <c r="Q24" s="36"/>
      <c r="S24" s="36"/>
      <c r="T24" s="36"/>
    </row>
    <row r="25" spans="1:20" x14ac:dyDescent="0.25">
      <c r="A25" s="17">
        <v>2011</v>
      </c>
      <c r="B25" s="23">
        <v>12</v>
      </c>
      <c r="C25" s="23">
        <v>29</v>
      </c>
      <c r="D25" s="23">
        <v>32</v>
      </c>
      <c r="E25" s="23">
        <v>52</v>
      </c>
      <c r="F25" s="23">
        <v>67</v>
      </c>
      <c r="G25" s="23">
        <v>81</v>
      </c>
      <c r="H25" s="42"/>
      <c r="I25" s="23">
        <v>21</v>
      </c>
      <c r="J25" s="23">
        <v>68</v>
      </c>
      <c r="L25" s="36"/>
      <c r="M25" s="36"/>
      <c r="N25" s="36"/>
      <c r="O25" s="36"/>
      <c r="P25" s="36"/>
      <c r="Q25" s="36"/>
      <c r="S25" s="36"/>
      <c r="T25" s="36"/>
    </row>
    <row r="26" spans="1:20" x14ac:dyDescent="0.25">
      <c r="A26" s="17">
        <v>2012</v>
      </c>
      <c r="B26" s="23">
        <v>8</v>
      </c>
      <c r="C26" s="23">
        <v>25</v>
      </c>
      <c r="D26" s="23">
        <v>36</v>
      </c>
      <c r="E26" s="23">
        <v>53</v>
      </c>
      <c r="F26" s="23">
        <v>71</v>
      </c>
      <c r="G26" s="23">
        <v>81</v>
      </c>
      <c r="H26" s="42"/>
      <c r="I26" s="23">
        <v>20</v>
      </c>
      <c r="J26" s="23">
        <v>69</v>
      </c>
      <c r="L26" s="36"/>
      <c r="M26" s="36"/>
      <c r="N26" s="36"/>
      <c r="O26" s="36"/>
      <c r="P26" s="36"/>
      <c r="Q26" s="36"/>
      <c r="S26" s="36"/>
      <c r="T26" s="36"/>
    </row>
    <row r="27" spans="1:20" x14ac:dyDescent="0.25">
      <c r="A27" s="17">
        <v>2013</v>
      </c>
      <c r="B27" s="23">
        <v>12</v>
      </c>
      <c r="C27" s="23">
        <v>27</v>
      </c>
      <c r="D27" s="23">
        <v>39</v>
      </c>
      <c r="E27" s="23">
        <v>55</v>
      </c>
      <c r="F27" s="23">
        <v>67</v>
      </c>
      <c r="G27" s="23">
        <v>81</v>
      </c>
      <c r="H27" s="42"/>
      <c r="I27" s="23">
        <v>23</v>
      </c>
      <c r="J27" s="23">
        <v>69</v>
      </c>
      <c r="L27" s="36"/>
      <c r="M27" s="36"/>
      <c r="N27" s="36"/>
      <c r="O27" s="36"/>
      <c r="P27" s="36"/>
      <c r="Q27" s="36"/>
      <c r="S27" s="36"/>
      <c r="T27" s="36"/>
    </row>
    <row r="28" spans="1:20" x14ac:dyDescent="0.25">
      <c r="A28" s="17">
        <v>2014</v>
      </c>
      <c r="B28" s="23">
        <v>7</v>
      </c>
      <c r="C28" s="23">
        <v>21</v>
      </c>
      <c r="D28" s="23">
        <v>36</v>
      </c>
      <c r="E28" s="23">
        <v>52</v>
      </c>
      <c r="F28" s="23">
        <v>67</v>
      </c>
      <c r="G28" s="23">
        <v>77</v>
      </c>
      <c r="H28" s="42"/>
      <c r="I28" s="23">
        <v>18</v>
      </c>
      <c r="J28" s="23">
        <v>67</v>
      </c>
      <c r="L28" s="36"/>
      <c r="M28" s="36"/>
      <c r="N28" s="36"/>
      <c r="O28" s="36"/>
      <c r="P28" s="36"/>
      <c r="Q28" s="36"/>
      <c r="S28" s="36"/>
      <c r="T28" s="36"/>
    </row>
    <row r="29" spans="1:20" x14ac:dyDescent="0.25">
      <c r="A29" s="17">
        <v>2015</v>
      </c>
      <c r="B29" s="23">
        <v>9</v>
      </c>
      <c r="C29" s="23">
        <v>21</v>
      </c>
      <c r="D29" s="23">
        <v>34</v>
      </c>
      <c r="E29" s="23">
        <v>47</v>
      </c>
      <c r="F29" s="23">
        <v>61</v>
      </c>
      <c r="G29" s="23">
        <v>78</v>
      </c>
      <c r="H29" s="42"/>
      <c r="I29" s="23">
        <v>19</v>
      </c>
      <c r="J29" s="23">
        <v>64</v>
      </c>
      <c r="L29" s="36"/>
      <c r="M29" s="36"/>
      <c r="N29" s="36"/>
      <c r="O29" s="36"/>
      <c r="P29" s="36"/>
      <c r="Q29" s="36"/>
      <c r="S29" s="36"/>
      <c r="T29" s="36"/>
    </row>
    <row r="30" spans="1:20" x14ac:dyDescent="0.25">
      <c r="A30" s="17">
        <v>2016</v>
      </c>
      <c r="B30" s="23">
        <v>9</v>
      </c>
      <c r="C30" s="23">
        <v>18</v>
      </c>
      <c r="D30" s="23">
        <v>29</v>
      </c>
      <c r="E30" s="23">
        <v>46</v>
      </c>
      <c r="F30" s="23">
        <v>60</v>
      </c>
      <c r="G30" s="23">
        <v>80</v>
      </c>
      <c r="H30" s="42"/>
      <c r="I30" s="23">
        <v>17</v>
      </c>
      <c r="J30" s="23">
        <v>66</v>
      </c>
      <c r="L30" s="36"/>
      <c r="M30" s="36"/>
      <c r="N30" s="36"/>
      <c r="O30" s="36"/>
      <c r="P30" s="36"/>
      <c r="Q30" s="36"/>
      <c r="S30" s="36"/>
      <c r="T30" s="36"/>
    </row>
    <row r="31" spans="1:20" x14ac:dyDescent="0.25">
      <c r="A31" s="17">
        <v>2017</v>
      </c>
      <c r="B31" s="23">
        <v>6</v>
      </c>
      <c r="C31" s="23">
        <v>18</v>
      </c>
      <c r="D31" s="23">
        <v>31</v>
      </c>
      <c r="E31" s="23">
        <v>44</v>
      </c>
      <c r="F31" s="23">
        <v>64</v>
      </c>
      <c r="G31" s="23">
        <v>80</v>
      </c>
      <c r="H31" s="42"/>
      <c r="I31" s="23">
        <v>16</v>
      </c>
      <c r="J31" s="23">
        <v>66</v>
      </c>
      <c r="L31" s="36"/>
      <c r="M31" s="36"/>
      <c r="N31" s="36"/>
      <c r="O31" s="36"/>
      <c r="P31" s="36"/>
      <c r="Q31" s="36"/>
      <c r="S31" s="36"/>
      <c r="T31" s="36"/>
    </row>
    <row r="32" spans="1:20" x14ac:dyDescent="0.25">
      <c r="A32" s="17">
        <v>2018</v>
      </c>
      <c r="B32" s="23">
        <v>9</v>
      </c>
      <c r="C32" s="23">
        <v>20</v>
      </c>
      <c r="D32" s="23">
        <v>29</v>
      </c>
      <c r="E32" s="23">
        <v>42</v>
      </c>
      <c r="F32" s="23">
        <v>59</v>
      </c>
      <c r="G32" s="23">
        <v>76</v>
      </c>
      <c r="H32" s="36"/>
      <c r="I32" s="61">
        <v>17</v>
      </c>
      <c r="J32" s="23">
        <v>63</v>
      </c>
      <c r="L32" s="36"/>
      <c r="M32" s="36"/>
      <c r="N32" s="36"/>
      <c r="O32" s="36"/>
      <c r="P32" s="36"/>
      <c r="Q32" s="36"/>
      <c r="S32" s="36"/>
      <c r="T32" s="36"/>
    </row>
    <row r="33" spans="1:20" x14ac:dyDescent="0.25">
      <c r="A33" s="17">
        <v>2019</v>
      </c>
      <c r="B33" s="23">
        <v>10</v>
      </c>
      <c r="C33" s="23">
        <v>18</v>
      </c>
      <c r="D33" s="23">
        <v>28</v>
      </c>
      <c r="E33" s="23">
        <v>45</v>
      </c>
      <c r="F33" s="23">
        <v>57</v>
      </c>
      <c r="G33" s="23">
        <v>78</v>
      </c>
      <c r="H33" s="42"/>
      <c r="I33" s="23">
        <v>17</v>
      </c>
      <c r="J33" s="23">
        <v>64</v>
      </c>
      <c r="L33" s="36"/>
      <c r="M33" s="36"/>
      <c r="N33" s="36"/>
      <c r="O33" s="36"/>
      <c r="P33" s="36"/>
      <c r="Q33" s="36"/>
      <c r="S33" s="36"/>
      <c r="T33" s="36"/>
    </row>
    <row r="34" spans="1:20" x14ac:dyDescent="0.25">
      <c r="A34" s="17">
        <v>2020</v>
      </c>
      <c r="B34" s="23">
        <v>7</v>
      </c>
      <c r="C34" s="23">
        <v>23</v>
      </c>
      <c r="D34" s="23">
        <v>24</v>
      </c>
      <c r="E34" s="23">
        <v>41</v>
      </c>
      <c r="F34" s="23">
        <v>58</v>
      </c>
      <c r="G34" s="23">
        <v>76</v>
      </c>
      <c r="H34" s="42"/>
      <c r="I34" s="23">
        <v>16</v>
      </c>
      <c r="J34" s="23">
        <v>63</v>
      </c>
      <c r="L34" s="36"/>
      <c r="M34" s="36"/>
      <c r="N34" s="36"/>
      <c r="O34" s="36"/>
      <c r="P34" s="36"/>
      <c r="Q34" s="36"/>
      <c r="S34" s="36"/>
      <c r="T34" s="36"/>
    </row>
    <row r="35" spans="1:20" x14ac:dyDescent="0.25">
      <c r="A35" s="17">
        <v>2021</v>
      </c>
      <c r="B35" s="23">
        <v>7</v>
      </c>
      <c r="C35" s="23">
        <v>19</v>
      </c>
      <c r="D35" s="23">
        <v>26</v>
      </c>
      <c r="E35" s="23">
        <v>45</v>
      </c>
      <c r="F35" s="23">
        <v>58</v>
      </c>
      <c r="G35" s="23">
        <v>75</v>
      </c>
      <c r="H35" s="42"/>
      <c r="I35" s="23">
        <v>15</v>
      </c>
      <c r="J35" s="23">
        <v>64</v>
      </c>
      <c r="L35" s="36"/>
      <c r="M35" s="36"/>
      <c r="N35" s="36"/>
      <c r="O35" s="36"/>
      <c r="P35" s="36"/>
      <c r="Q35" s="36"/>
      <c r="S35" s="36"/>
      <c r="T35" s="36"/>
    </row>
    <row r="36" spans="1:20" x14ac:dyDescent="0.25">
      <c r="A36" s="17">
        <v>2022</v>
      </c>
      <c r="B36" s="23">
        <v>18</v>
      </c>
      <c r="C36" s="23">
        <v>28</v>
      </c>
      <c r="D36" s="23">
        <v>39</v>
      </c>
      <c r="E36" s="23">
        <v>50</v>
      </c>
      <c r="F36" s="23">
        <v>65</v>
      </c>
      <c r="G36" s="23">
        <v>75</v>
      </c>
      <c r="H36" s="42"/>
      <c r="I36" s="23">
        <v>26</v>
      </c>
      <c r="J36" s="23">
        <v>67</v>
      </c>
      <c r="L36" s="36"/>
      <c r="M36" s="36"/>
      <c r="N36" s="36"/>
      <c r="O36" s="36"/>
      <c r="P36" s="36"/>
      <c r="Q36" s="36"/>
      <c r="S36" s="36"/>
      <c r="T36" s="36"/>
    </row>
    <row r="37" spans="1:20" x14ac:dyDescent="0.25">
      <c r="A37" s="17">
        <v>2023</v>
      </c>
      <c r="B37" s="23">
        <v>17</v>
      </c>
      <c r="C37" s="23">
        <v>25</v>
      </c>
      <c r="D37" s="23">
        <v>38</v>
      </c>
      <c r="E37" s="23">
        <v>51</v>
      </c>
      <c r="F37" s="23">
        <v>64</v>
      </c>
      <c r="G37" s="23">
        <v>73</v>
      </c>
      <c r="H37" s="36"/>
      <c r="I37" s="61">
        <v>25</v>
      </c>
      <c r="J37" s="23">
        <v>66</v>
      </c>
      <c r="L37" s="36"/>
      <c r="M37" s="36"/>
      <c r="N37" s="36"/>
      <c r="O37" s="36"/>
      <c r="P37" s="36"/>
      <c r="Q37" s="36"/>
      <c r="S37" s="36"/>
      <c r="T37" s="36"/>
    </row>
    <row r="38" spans="1:20" x14ac:dyDescent="0.25">
      <c r="A38" s="17">
        <v>2024</v>
      </c>
      <c r="B38" s="23">
        <v>16</v>
      </c>
      <c r="C38" s="23">
        <v>25</v>
      </c>
      <c r="D38" s="23">
        <v>36</v>
      </c>
      <c r="E38" s="23">
        <v>50</v>
      </c>
      <c r="F38" s="23">
        <v>62</v>
      </c>
      <c r="G38" s="23">
        <v>75</v>
      </c>
      <c r="H38" s="42"/>
      <c r="I38" s="23">
        <v>25</v>
      </c>
      <c r="J38" s="23">
        <v>67</v>
      </c>
      <c r="L38" s="36"/>
      <c r="M38" s="36"/>
      <c r="N38" s="36"/>
      <c r="O38" s="36"/>
      <c r="P38" s="36"/>
      <c r="Q38" s="36"/>
      <c r="S38" s="36"/>
      <c r="T38" s="36"/>
    </row>
    <row r="42" spans="1:20" x14ac:dyDescent="0.25">
      <c r="A42" s="3"/>
    </row>
  </sheetData>
  <mergeCells count="1">
    <mergeCell ref="B6:J6"/>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Q74"/>
  <sheetViews>
    <sheetView view="pageBreakPreview" zoomScaleNormal="100" zoomScaleSheetLayoutView="100" workbookViewId="0">
      <selection activeCell="A2" sqref="A2"/>
    </sheetView>
  </sheetViews>
  <sheetFormatPr defaultColWidth="8.85546875" defaultRowHeight="15" x14ac:dyDescent="0.25"/>
  <cols>
    <col min="1" max="1" width="8.140625" style="1" customWidth="1"/>
    <col min="2" max="2" width="8.85546875" style="17"/>
    <col min="3" max="6" width="9.42578125" style="17" customWidth="1"/>
    <col min="7" max="8" width="12.140625" style="17" customWidth="1"/>
    <col min="9" max="9" width="12.42578125" style="17" customWidth="1"/>
    <col min="10" max="16384" width="8.85546875" style="1"/>
  </cols>
  <sheetData>
    <row r="1" spans="1:17" x14ac:dyDescent="0.25">
      <c r="A1" s="31" t="s">
        <v>90</v>
      </c>
    </row>
    <row r="2" spans="1:17" x14ac:dyDescent="0.25">
      <c r="A2" s="31" t="s">
        <v>75</v>
      </c>
    </row>
    <row r="3" spans="1:17" ht="17.25" x14ac:dyDescent="0.25">
      <c r="A3" s="3" t="s">
        <v>135</v>
      </c>
    </row>
    <row r="4" spans="1:17" x14ac:dyDescent="0.25">
      <c r="A4" s="24"/>
    </row>
    <row r="5" spans="1:17" x14ac:dyDescent="0.25">
      <c r="A5" s="24"/>
    </row>
    <row r="6" spans="1:17" x14ac:dyDescent="0.25">
      <c r="B6" s="95" t="s">
        <v>21</v>
      </c>
      <c r="C6" s="95"/>
      <c r="D6" s="95"/>
      <c r="E6" s="95"/>
      <c r="F6" s="95"/>
      <c r="G6" s="95"/>
      <c r="H6" s="95"/>
      <c r="I6" s="95"/>
    </row>
    <row r="7" spans="1:17" ht="45" x14ac:dyDescent="0.25">
      <c r="A7" s="34"/>
      <c r="B7" s="18" t="s">
        <v>22</v>
      </c>
      <c r="C7" s="18" t="s">
        <v>23</v>
      </c>
      <c r="D7" s="18" t="s">
        <v>24</v>
      </c>
      <c r="E7" s="18" t="s">
        <v>25</v>
      </c>
      <c r="F7" s="18" t="s">
        <v>26</v>
      </c>
      <c r="G7" s="18" t="s">
        <v>150</v>
      </c>
      <c r="H7" s="18" t="s">
        <v>155</v>
      </c>
      <c r="I7" s="18" t="s">
        <v>28</v>
      </c>
    </row>
    <row r="8" spans="1:17" x14ac:dyDescent="0.25">
      <c r="A8" s="18">
        <v>1998</v>
      </c>
      <c r="B8" s="74">
        <v>0.06</v>
      </c>
      <c r="C8" s="74">
        <v>0.02</v>
      </c>
      <c r="D8" s="74">
        <v>0.08</v>
      </c>
      <c r="E8" s="74">
        <v>0.15</v>
      </c>
      <c r="F8" s="74">
        <v>0.19</v>
      </c>
      <c r="G8" s="74">
        <v>0.24</v>
      </c>
      <c r="H8" s="74">
        <v>0.15</v>
      </c>
      <c r="I8" s="74">
        <v>0.11</v>
      </c>
      <c r="K8" s="22"/>
      <c r="L8" s="36"/>
      <c r="M8" s="36"/>
      <c r="N8" s="36"/>
      <c r="O8" s="36"/>
      <c r="P8" s="36"/>
      <c r="Q8" s="36"/>
    </row>
    <row r="9" spans="1:17" x14ac:dyDescent="0.25">
      <c r="A9" s="18">
        <v>1999</v>
      </c>
      <c r="B9" s="7">
        <v>5</v>
      </c>
      <c r="C9" s="7">
        <v>3</v>
      </c>
      <c r="D9" s="7">
        <v>7</v>
      </c>
      <c r="E9" s="7">
        <v>15</v>
      </c>
      <c r="F9" s="7">
        <v>19</v>
      </c>
      <c r="G9" s="7">
        <v>27</v>
      </c>
      <c r="H9" s="7">
        <v>11</v>
      </c>
      <c r="I9" s="7">
        <v>13</v>
      </c>
      <c r="K9" s="22"/>
      <c r="L9" s="36"/>
      <c r="M9" s="36"/>
      <c r="N9" s="36"/>
      <c r="O9" s="36"/>
      <c r="P9" s="36"/>
      <c r="Q9" s="36"/>
    </row>
    <row r="10" spans="1:17" x14ac:dyDescent="0.25">
      <c r="A10" s="17">
        <v>2000</v>
      </c>
      <c r="B10" s="7">
        <v>3</v>
      </c>
      <c r="C10" s="7">
        <v>3</v>
      </c>
      <c r="D10" s="7">
        <v>8</v>
      </c>
      <c r="E10" s="7">
        <v>15</v>
      </c>
      <c r="F10" s="7">
        <v>19</v>
      </c>
      <c r="G10" s="7">
        <v>26</v>
      </c>
      <c r="H10" s="7">
        <v>13</v>
      </c>
      <c r="I10" s="7">
        <v>13</v>
      </c>
      <c r="K10" s="22"/>
      <c r="L10" s="36"/>
      <c r="M10" s="36"/>
      <c r="N10" s="36"/>
      <c r="O10" s="36"/>
      <c r="P10" s="36"/>
      <c r="Q10" s="36"/>
    </row>
    <row r="11" spans="1:17" x14ac:dyDescent="0.25">
      <c r="A11" s="17">
        <v>2001</v>
      </c>
      <c r="B11" s="7">
        <v>3</v>
      </c>
      <c r="C11" s="7">
        <v>3</v>
      </c>
      <c r="D11" s="7">
        <v>6</v>
      </c>
      <c r="E11" s="7">
        <v>17</v>
      </c>
      <c r="F11" s="7">
        <v>17</v>
      </c>
      <c r="G11" s="7">
        <v>29</v>
      </c>
      <c r="H11" s="7">
        <v>11</v>
      </c>
      <c r="I11" s="7">
        <v>14</v>
      </c>
      <c r="K11" s="22"/>
      <c r="L11" s="36"/>
      <c r="M11" s="36"/>
      <c r="N11" s="36"/>
      <c r="O11" s="36"/>
      <c r="P11" s="36"/>
      <c r="Q11" s="36"/>
    </row>
    <row r="12" spans="1:17" x14ac:dyDescent="0.25">
      <c r="A12" s="17">
        <v>2002</v>
      </c>
      <c r="B12" s="7">
        <v>3</v>
      </c>
      <c r="C12" s="7">
        <v>2</v>
      </c>
      <c r="D12" s="7">
        <v>8</v>
      </c>
      <c r="E12" s="7">
        <v>16</v>
      </c>
      <c r="F12" s="7">
        <v>18</v>
      </c>
      <c r="G12" s="7">
        <v>26</v>
      </c>
      <c r="H12" s="7">
        <v>11</v>
      </c>
      <c r="I12" s="7">
        <v>16</v>
      </c>
      <c r="K12" s="22"/>
      <c r="L12" s="36"/>
      <c r="M12" s="36"/>
      <c r="N12" s="36"/>
      <c r="O12" s="36"/>
      <c r="P12" s="36"/>
      <c r="Q12" s="36"/>
    </row>
    <row r="13" spans="1:17" x14ac:dyDescent="0.25">
      <c r="A13" s="17">
        <v>2003</v>
      </c>
      <c r="B13" s="7">
        <v>4</v>
      </c>
      <c r="C13" s="7">
        <v>2</v>
      </c>
      <c r="D13" s="7">
        <v>9</v>
      </c>
      <c r="E13" s="7">
        <v>14</v>
      </c>
      <c r="F13" s="7">
        <v>18</v>
      </c>
      <c r="G13" s="7">
        <v>25</v>
      </c>
      <c r="H13" s="7">
        <v>14</v>
      </c>
      <c r="I13" s="7">
        <v>14</v>
      </c>
      <c r="K13" s="22"/>
      <c r="L13" s="36"/>
      <c r="M13" s="36"/>
      <c r="N13" s="36"/>
      <c r="O13" s="36"/>
      <c r="P13" s="36"/>
      <c r="Q13" s="36"/>
    </row>
    <row r="14" spans="1:17" x14ac:dyDescent="0.25">
      <c r="A14" s="17">
        <v>2004</v>
      </c>
      <c r="B14" s="7">
        <v>4</v>
      </c>
      <c r="C14" s="7">
        <v>2</v>
      </c>
      <c r="D14" s="7">
        <v>7</v>
      </c>
      <c r="E14" s="7">
        <v>15</v>
      </c>
      <c r="F14" s="7">
        <v>19</v>
      </c>
      <c r="G14" s="7">
        <v>24</v>
      </c>
      <c r="H14" s="7">
        <v>18</v>
      </c>
      <c r="I14" s="7">
        <v>11</v>
      </c>
      <c r="K14" s="22"/>
      <c r="L14" s="36"/>
      <c r="M14" s="36"/>
      <c r="N14" s="36"/>
      <c r="O14" s="36"/>
      <c r="P14" s="36"/>
      <c r="Q14" s="36"/>
    </row>
    <row r="15" spans="1:17" x14ac:dyDescent="0.25">
      <c r="A15" s="17">
        <v>2005</v>
      </c>
      <c r="B15" s="7">
        <v>4</v>
      </c>
      <c r="C15" s="7">
        <v>3</v>
      </c>
      <c r="D15" s="7">
        <v>7</v>
      </c>
      <c r="E15" s="7">
        <v>16</v>
      </c>
      <c r="F15" s="7">
        <v>17</v>
      </c>
      <c r="G15" s="7">
        <v>25</v>
      </c>
      <c r="H15" s="7">
        <v>14</v>
      </c>
      <c r="I15" s="7">
        <v>14</v>
      </c>
      <c r="K15" s="22"/>
      <c r="L15" s="36"/>
      <c r="M15" s="36"/>
      <c r="N15" s="36"/>
      <c r="O15" s="36"/>
      <c r="P15" s="36"/>
      <c r="Q15" s="36"/>
    </row>
    <row r="16" spans="1:17" x14ac:dyDescent="0.25">
      <c r="A16" s="17">
        <v>2006</v>
      </c>
      <c r="B16" s="7">
        <v>6</v>
      </c>
      <c r="C16" s="7">
        <v>2</v>
      </c>
      <c r="D16" s="7">
        <v>8</v>
      </c>
      <c r="E16" s="7">
        <v>17</v>
      </c>
      <c r="F16" s="7">
        <v>16</v>
      </c>
      <c r="G16" s="7">
        <v>24</v>
      </c>
      <c r="H16" s="7">
        <v>13</v>
      </c>
      <c r="I16" s="7">
        <v>14</v>
      </c>
      <c r="K16" s="22"/>
      <c r="L16" s="36"/>
      <c r="M16" s="36"/>
      <c r="N16" s="36"/>
      <c r="O16" s="36"/>
      <c r="P16" s="36"/>
      <c r="Q16" s="36"/>
    </row>
    <row r="17" spans="1:17" x14ac:dyDescent="0.25">
      <c r="A17" s="17">
        <v>2007</v>
      </c>
      <c r="B17" s="7">
        <v>5</v>
      </c>
      <c r="C17" s="7">
        <v>3</v>
      </c>
      <c r="D17" s="7">
        <v>7</v>
      </c>
      <c r="E17" s="7">
        <v>16</v>
      </c>
      <c r="F17" s="7">
        <v>16</v>
      </c>
      <c r="G17" s="7">
        <v>26</v>
      </c>
      <c r="H17" s="7">
        <v>11</v>
      </c>
      <c r="I17" s="7">
        <v>16</v>
      </c>
      <c r="K17" s="22"/>
      <c r="L17" s="36"/>
      <c r="M17" s="36"/>
      <c r="N17" s="36"/>
      <c r="O17" s="36"/>
      <c r="P17" s="36"/>
      <c r="Q17" s="36"/>
    </row>
    <row r="18" spans="1:17" x14ac:dyDescent="0.25">
      <c r="A18" s="17">
        <v>2008</v>
      </c>
      <c r="B18" s="7">
        <v>2</v>
      </c>
      <c r="C18" s="7">
        <v>3</v>
      </c>
      <c r="D18" s="7">
        <v>7</v>
      </c>
      <c r="E18" s="7">
        <v>16</v>
      </c>
      <c r="F18" s="7">
        <v>16</v>
      </c>
      <c r="G18" s="7">
        <v>27</v>
      </c>
      <c r="H18" s="7">
        <v>14</v>
      </c>
      <c r="I18" s="7">
        <v>15</v>
      </c>
      <c r="K18" s="22"/>
      <c r="L18" s="36"/>
      <c r="M18" s="36"/>
      <c r="N18" s="36"/>
      <c r="O18" s="36"/>
      <c r="P18" s="36"/>
      <c r="Q18" s="36"/>
    </row>
    <row r="19" spans="1:17" x14ac:dyDescent="0.25">
      <c r="A19" s="17">
        <v>2009</v>
      </c>
      <c r="B19" s="7">
        <v>3</v>
      </c>
      <c r="C19" s="7">
        <v>3</v>
      </c>
      <c r="D19" s="7">
        <v>7</v>
      </c>
      <c r="E19" s="7">
        <v>15</v>
      </c>
      <c r="F19" s="7">
        <v>17</v>
      </c>
      <c r="G19" s="7">
        <v>27</v>
      </c>
      <c r="H19" s="7">
        <v>13</v>
      </c>
      <c r="I19" s="7">
        <v>15</v>
      </c>
      <c r="K19" s="22"/>
      <c r="L19" s="36"/>
      <c r="M19" s="36"/>
      <c r="N19" s="36"/>
      <c r="O19" s="36"/>
      <c r="P19" s="36"/>
      <c r="Q19" s="36"/>
    </row>
    <row r="20" spans="1:17" x14ac:dyDescent="0.25">
      <c r="A20" s="17">
        <v>2010</v>
      </c>
      <c r="B20" s="7">
        <v>4</v>
      </c>
      <c r="C20" s="7">
        <v>3</v>
      </c>
      <c r="D20" s="7">
        <v>8</v>
      </c>
      <c r="E20" s="7">
        <v>16</v>
      </c>
      <c r="F20" s="7">
        <v>15</v>
      </c>
      <c r="G20" s="7">
        <v>26</v>
      </c>
      <c r="H20" s="7">
        <v>13</v>
      </c>
      <c r="I20" s="7">
        <v>15</v>
      </c>
      <c r="K20" s="22"/>
      <c r="L20" s="36"/>
      <c r="M20" s="36"/>
      <c r="N20" s="36"/>
      <c r="O20" s="36"/>
      <c r="P20" s="36"/>
      <c r="Q20" s="36"/>
    </row>
    <row r="21" spans="1:17" x14ac:dyDescent="0.25">
      <c r="A21" s="17">
        <v>2011</v>
      </c>
      <c r="B21" s="7">
        <v>5</v>
      </c>
      <c r="C21" s="7">
        <v>3</v>
      </c>
      <c r="D21" s="7">
        <v>8</v>
      </c>
      <c r="E21" s="7">
        <v>15</v>
      </c>
      <c r="F21" s="7">
        <v>13</v>
      </c>
      <c r="G21" s="7">
        <v>29</v>
      </c>
      <c r="H21" s="7">
        <v>11</v>
      </c>
      <c r="I21" s="7">
        <v>16</v>
      </c>
      <c r="K21" s="22"/>
      <c r="L21" s="36"/>
      <c r="M21" s="36"/>
      <c r="N21" s="36"/>
      <c r="O21" s="36"/>
      <c r="P21" s="36"/>
      <c r="Q21" s="36"/>
    </row>
    <row r="22" spans="1:17" x14ac:dyDescent="0.25">
      <c r="A22" s="17">
        <v>2012</v>
      </c>
      <c r="B22" s="7">
        <v>3</v>
      </c>
      <c r="C22" s="7">
        <v>3</v>
      </c>
      <c r="D22" s="7">
        <v>8</v>
      </c>
      <c r="E22" s="7">
        <v>15</v>
      </c>
      <c r="F22" s="7">
        <v>17</v>
      </c>
      <c r="G22" s="7">
        <v>25</v>
      </c>
      <c r="H22" s="7">
        <v>15</v>
      </c>
      <c r="I22" s="7">
        <v>14</v>
      </c>
      <c r="K22" s="22"/>
      <c r="L22" s="36"/>
      <c r="M22" s="36"/>
      <c r="N22" s="36"/>
      <c r="O22" s="36"/>
      <c r="P22" s="36"/>
      <c r="Q22" s="36"/>
    </row>
    <row r="23" spans="1:17" x14ac:dyDescent="0.25">
      <c r="A23" s="17">
        <v>2013</v>
      </c>
      <c r="B23" s="7">
        <v>5</v>
      </c>
      <c r="C23" s="7">
        <v>3</v>
      </c>
      <c r="D23" s="7">
        <v>8</v>
      </c>
      <c r="E23" s="7">
        <v>15</v>
      </c>
      <c r="F23" s="7">
        <v>17</v>
      </c>
      <c r="G23" s="7">
        <v>23</v>
      </c>
      <c r="H23" s="7">
        <v>15</v>
      </c>
      <c r="I23" s="7">
        <v>14</v>
      </c>
      <c r="J23" s="36"/>
      <c r="K23" s="22"/>
      <c r="L23" s="36"/>
      <c r="M23" s="36"/>
      <c r="N23" s="36"/>
      <c r="O23" s="36"/>
      <c r="P23" s="36"/>
      <c r="Q23" s="36"/>
    </row>
    <row r="24" spans="1:17" x14ac:dyDescent="0.25">
      <c r="A24" s="17">
        <v>2014</v>
      </c>
      <c r="B24" s="7">
        <v>2</v>
      </c>
      <c r="C24" s="7">
        <v>3</v>
      </c>
      <c r="D24" s="7">
        <v>7</v>
      </c>
      <c r="E24" s="7">
        <v>15</v>
      </c>
      <c r="F24" s="7">
        <v>18</v>
      </c>
      <c r="G24" s="7">
        <v>25</v>
      </c>
      <c r="H24" s="7">
        <v>14</v>
      </c>
      <c r="I24" s="7">
        <v>16</v>
      </c>
      <c r="J24" s="36"/>
      <c r="K24" s="22"/>
      <c r="L24" s="36"/>
      <c r="M24" s="36"/>
      <c r="N24" s="36"/>
      <c r="O24" s="36"/>
      <c r="P24" s="36"/>
      <c r="Q24" s="36"/>
    </row>
    <row r="25" spans="1:17" x14ac:dyDescent="0.25">
      <c r="A25" s="17">
        <v>2015</v>
      </c>
      <c r="B25" s="7">
        <v>4</v>
      </c>
      <c r="C25" s="7">
        <v>3</v>
      </c>
      <c r="D25" s="7">
        <v>6</v>
      </c>
      <c r="E25" s="7">
        <v>14</v>
      </c>
      <c r="F25" s="7">
        <v>16</v>
      </c>
      <c r="G25" s="7">
        <v>25</v>
      </c>
      <c r="H25" s="7">
        <v>15</v>
      </c>
      <c r="I25" s="7">
        <v>17</v>
      </c>
      <c r="J25" s="36"/>
      <c r="K25" s="22"/>
      <c r="L25" s="36"/>
      <c r="M25" s="36"/>
      <c r="N25" s="36"/>
      <c r="O25" s="36"/>
      <c r="P25" s="36"/>
      <c r="Q25" s="36"/>
    </row>
    <row r="26" spans="1:17" x14ac:dyDescent="0.25">
      <c r="A26" s="17">
        <v>2016</v>
      </c>
      <c r="B26" s="7">
        <v>3</v>
      </c>
      <c r="C26" s="7">
        <v>3</v>
      </c>
      <c r="D26" s="7">
        <v>5</v>
      </c>
      <c r="E26" s="7">
        <v>13</v>
      </c>
      <c r="F26" s="7">
        <v>15</v>
      </c>
      <c r="G26" s="7">
        <v>24</v>
      </c>
      <c r="H26" s="7">
        <v>19</v>
      </c>
      <c r="I26" s="7">
        <v>18</v>
      </c>
      <c r="J26" s="36"/>
      <c r="K26" s="22"/>
      <c r="L26" s="36"/>
      <c r="M26" s="36"/>
      <c r="N26" s="36"/>
      <c r="O26" s="36"/>
      <c r="P26" s="36"/>
      <c r="Q26" s="36"/>
    </row>
    <row r="27" spans="1:17" x14ac:dyDescent="0.25">
      <c r="A27" s="17">
        <v>2017</v>
      </c>
      <c r="B27" s="7">
        <v>2</v>
      </c>
      <c r="C27" s="7">
        <v>2</v>
      </c>
      <c r="D27" s="7">
        <v>6</v>
      </c>
      <c r="E27" s="7">
        <v>13</v>
      </c>
      <c r="F27" s="7">
        <v>16</v>
      </c>
      <c r="G27" s="7">
        <v>24</v>
      </c>
      <c r="H27" s="7">
        <v>18</v>
      </c>
      <c r="I27" s="7">
        <v>19</v>
      </c>
      <c r="K27" s="22"/>
      <c r="L27" s="36"/>
      <c r="M27" s="36"/>
      <c r="N27" s="36"/>
      <c r="O27" s="36"/>
      <c r="P27" s="36"/>
      <c r="Q27" s="36"/>
    </row>
    <row r="28" spans="1:17" x14ac:dyDescent="0.25">
      <c r="A28" s="17">
        <v>2018</v>
      </c>
      <c r="B28" s="7">
        <v>3</v>
      </c>
      <c r="C28" s="7">
        <v>2</v>
      </c>
      <c r="D28" s="7">
        <v>7</v>
      </c>
      <c r="E28" s="7">
        <v>13</v>
      </c>
      <c r="F28" s="7">
        <v>14</v>
      </c>
      <c r="G28" s="7">
        <v>25</v>
      </c>
      <c r="H28" s="7">
        <v>16</v>
      </c>
      <c r="I28" s="7">
        <v>20</v>
      </c>
      <c r="K28" s="22"/>
      <c r="L28" s="36"/>
      <c r="M28" s="36"/>
      <c r="N28" s="36"/>
      <c r="O28" s="36"/>
      <c r="P28" s="36"/>
      <c r="Q28" s="36"/>
    </row>
    <row r="29" spans="1:17" x14ac:dyDescent="0.25">
      <c r="A29" s="17">
        <v>2019</v>
      </c>
      <c r="B29" s="7">
        <v>3</v>
      </c>
      <c r="C29" s="7">
        <v>2</v>
      </c>
      <c r="D29" s="7">
        <v>6</v>
      </c>
      <c r="E29" s="7">
        <v>15</v>
      </c>
      <c r="F29" s="7">
        <v>12</v>
      </c>
      <c r="G29" s="7">
        <v>29</v>
      </c>
      <c r="H29" s="7">
        <v>11</v>
      </c>
      <c r="I29" s="7">
        <v>22</v>
      </c>
      <c r="K29" s="22"/>
      <c r="L29" s="36"/>
      <c r="M29" s="36"/>
      <c r="N29" s="36"/>
      <c r="O29" s="36"/>
      <c r="P29" s="36"/>
      <c r="Q29" s="36"/>
    </row>
    <row r="30" spans="1:17" x14ac:dyDescent="0.25">
      <c r="A30" s="17">
        <v>2020</v>
      </c>
      <c r="B30" s="7">
        <v>2</v>
      </c>
      <c r="C30" s="7">
        <v>2</v>
      </c>
      <c r="D30" s="7">
        <v>6</v>
      </c>
      <c r="E30" s="7">
        <v>13</v>
      </c>
      <c r="F30" s="7">
        <v>11</v>
      </c>
      <c r="G30" s="7">
        <v>29</v>
      </c>
      <c r="H30" s="7">
        <v>12</v>
      </c>
      <c r="I30" s="7">
        <v>25</v>
      </c>
      <c r="K30" s="22"/>
      <c r="L30" s="36"/>
      <c r="M30" s="36"/>
      <c r="N30" s="36"/>
      <c r="O30" s="36"/>
      <c r="P30" s="36"/>
      <c r="Q30" s="36"/>
    </row>
    <row r="31" spans="1:17" x14ac:dyDescent="0.25">
      <c r="A31" s="17">
        <v>2021</v>
      </c>
      <c r="B31" s="7">
        <v>2</v>
      </c>
      <c r="C31" s="7">
        <v>2</v>
      </c>
      <c r="D31" s="7">
        <v>5</v>
      </c>
      <c r="E31" s="7">
        <v>14</v>
      </c>
      <c r="F31" s="7">
        <v>13</v>
      </c>
      <c r="G31" s="7">
        <v>27</v>
      </c>
      <c r="H31" s="7">
        <v>13</v>
      </c>
      <c r="I31" s="7">
        <v>24</v>
      </c>
      <c r="K31" s="22"/>
      <c r="L31" s="36"/>
      <c r="M31" s="36"/>
      <c r="N31" s="36"/>
      <c r="O31" s="36"/>
      <c r="P31" s="36"/>
      <c r="Q31" s="36"/>
    </row>
    <row r="32" spans="1:17" x14ac:dyDescent="0.25">
      <c r="A32" s="17">
        <v>2022</v>
      </c>
      <c r="B32" s="7">
        <v>5</v>
      </c>
      <c r="C32" s="7">
        <v>4</v>
      </c>
      <c r="D32" s="7">
        <v>6</v>
      </c>
      <c r="E32" s="7">
        <v>16</v>
      </c>
      <c r="F32" s="7">
        <v>14</v>
      </c>
      <c r="G32" s="7">
        <v>22</v>
      </c>
      <c r="H32" s="7">
        <v>13</v>
      </c>
      <c r="I32" s="7">
        <v>20</v>
      </c>
      <c r="K32" s="22"/>
      <c r="L32" s="36"/>
      <c r="M32" s="36"/>
      <c r="N32" s="36"/>
      <c r="O32" s="36"/>
      <c r="P32" s="36"/>
      <c r="Q32" s="36"/>
    </row>
    <row r="33" spans="1:17" x14ac:dyDescent="0.25">
      <c r="A33" s="17">
        <v>2023</v>
      </c>
      <c r="B33" s="7">
        <v>5</v>
      </c>
      <c r="C33" s="7">
        <v>3</v>
      </c>
      <c r="D33" s="7">
        <v>8</v>
      </c>
      <c r="E33" s="7">
        <v>16</v>
      </c>
      <c r="F33" s="7">
        <v>15</v>
      </c>
      <c r="G33" s="7">
        <v>21</v>
      </c>
      <c r="H33" s="7">
        <v>14</v>
      </c>
      <c r="I33" s="7">
        <v>18</v>
      </c>
      <c r="K33" s="22"/>
      <c r="L33" s="36"/>
      <c r="M33" s="36"/>
      <c r="N33" s="36"/>
      <c r="O33" s="36"/>
      <c r="P33" s="36"/>
      <c r="Q33" s="36"/>
    </row>
    <row r="34" spans="1:17" x14ac:dyDescent="0.25">
      <c r="A34" s="17">
        <v>2024</v>
      </c>
      <c r="B34" s="17">
        <v>4</v>
      </c>
      <c r="C34" s="17">
        <v>3</v>
      </c>
      <c r="D34" s="17">
        <v>7</v>
      </c>
      <c r="E34" s="17">
        <v>15</v>
      </c>
      <c r="F34" s="17">
        <v>14</v>
      </c>
      <c r="G34" s="17">
        <v>22</v>
      </c>
      <c r="H34" s="17">
        <v>14</v>
      </c>
      <c r="I34" s="17">
        <v>21</v>
      </c>
      <c r="K34" s="22"/>
      <c r="L34" s="36"/>
      <c r="M34" s="36"/>
      <c r="N34" s="36"/>
      <c r="O34" s="36"/>
      <c r="P34" s="36"/>
      <c r="Q34" s="36"/>
    </row>
    <row r="35" spans="1:17" x14ac:dyDescent="0.25">
      <c r="A35" s="32"/>
      <c r="B35" s="23"/>
      <c r="C35" s="23"/>
      <c r="D35" s="23"/>
      <c r="E35" s="23"/>
      <c r="F35" s="23"/>
      <c r="G35" s="23"/>
      <c r="H35" s="23"/>
      <c r="I35" s="23"/>
      <c r="M35" s="36"/>
      <c r="N35" s="36"/>
      <c r="O35" s="36"/>
      <c r="P35" s="36"/>
      <c r="Q35" s="36"/>
    </row>
    <row r="36" spans="1:17" ht="17.25" x14ac:dyDescent="0.25">
      <c r="B36" s="95" t="s">
        <v>160</v>
      </c>
      <c r="C36" s="95"/>
      <c r="D36" s="95"/>
      <c r="E36" s="95"/>
      <c r="F36" s="95"/>
      <c r="G36" s="95"/>
      <c r="H36" s="95"/>
      <c r="I36" s="95"/>
      <c r="M36" s="36"/>
      <c r="N36" s="36"/>
      <c r="O36" s="36"/>
      <c r="P36" s="36"/>
      <c r="Q36" s="36"/>
    </row>
    <row r="37" spans="1:17" ht="45" x14ac:dyDescent="0.25">
      <c r="A37" s="31"/>
      <c r="B37" s="18" t="s">
        <v>22</v>
      </c>
      <c r="C37" s="18" t="s">
        <v>23</v>
      </c>
      <c r="D37" s="18" t="s">
        <v>24</v>
      </c>
      <c r="E37" s="18" t="s">
        <v>25</v>
      </c>
      <c r="F37" s="18" t="s">
        <v>26</v>
      </c>
      <c r="G37" s="18" t="s">
        <v>27</v>
      </c>
      <c r="H37" s="18" t="s">
        <v>155</v>
      </c>
      <c r="I37" s="18" t="s">
        <v>28</v>
      </c>
      <c r="M37" s="36"/>
      <c r="N37" s="36"/>
      <c r="O37" s="36"/>
      <c r="P37" s="36"/>
      <c r="Q37" s="36"/>
    </row>
    <row r="38" spans="1:17" x14ac:dyDescent="0.25">
      <c r="A38" s="18">
        <v>1998</v>
      </c>
      <c r="B38" s="74">
        <v>0.21</v>
      </c>
      <c r="C38" s="74">
        <v>0.06</v>
      </c>
      <c r="D38" s="74">
        <v>0.15</v>
      </c>
      <c r="E38" s="74">
        <v>0.16</v>
      </c>
      <c r="F38" s="74">
        <v>0.13</v>
      </c>
      <c r="G38" s="74">
        <v>0.15</v>
      </c>
      <c r="H38" s="74">
        <v>0.08</v>
      </c>
      <c r="I38" s="74">
        <v>0.06</v>
      </c>
      <c r="L38" s="36"/>
      <c r="M38" s="36"/>
      <c r="N38" s="36"/>
      <c r="O38" s="36"/>
      <c r="P38" s="36"/>
      <c r="Q38" s="36"/>
    </row>
    <row r="39" spans="1:17" x14ac:dyDescent="0.25">
      <c r="A39" s="18">
        <v>1999</v>
      </c>
      <c r="B39" s="7">
        <v>14</v>
      </c>
      <c r="C39" s="7">
        <v>10</v>
      </c>
      <c r="D39" s="7">
        <v>14</v>
      </c>
      <c r="E39" s="7">
        <v>17</v>
      </c>
      <c r="F39" s="7">
        <v>14</v>
      </c>
      <c r="G39" s="7">
        <v>17</v>
      </c>
      <c r="H39" s="7">
        <v>6</v>
      </c>
      <c r="I39" s="7">
        <v>8</v>
      </c>
      <c r="K39" s="36"/>
      <c r="L39" s="36"/>
      <c r="M39" s="36"/>
      <c r="N39" s="36"/>
      <c r="O39" s="36"/>
      <c r="P39" s="36"/>
      <c r="Q39" s="36"/>
    </row>
    <row r="40" spans="1:17" x14ac:dyDescent="0.25">
      <c r="A40" s="17">
        <v>2000</v>
      </c>
      <c r="B40" s="7">
        <v>13</v>
      </c>
      <c r="C40" s="7">
        <v>12</v>
      </c>
      <c r="D40" s="7">
        <v>12</v>
      </c>
      <c r="E40" s="7">
        <v>17</v>
      </c>
      <c r="F40" s="7">
        <v>14</v>
      </c>
      <c r="G40" s="7">
        <v>17</v>
      </c>
      <c r="H40" s="7">
        <v>7</v>
      </c>
      <c r="I40" s="7">
        <v>8</v>
      </c>
      <c r="K40" s="36"/>
      <c r="L40" s="36"/>
      <c r="M40" s="36"/>
      <c r="N40" s="36"/>
      <c r="O40" s="36"/>
      <c r="P40" s="36"/>
      <c r="Q40" s="36"/>
    </row>
    <row r="41" spans="1:17" x14ac:dyDescent="0.25">
      <c r="A41" s="17">
        <v>2001</v>
      </c>
      <c r="B41" s="7">
        <v>15</v>
      </c>
      <c r="C41" s="7">
        <v>9</v>
      </c>
      <c r="D41" s="7">
        <v>12</v>
      </c>
      <c r="E41" s="7">
        <v>18</v>
      </c>
      <c r="F41" s="7">
        <v>13</v>
      </c>
      <c r="G41" s="7">
        <v>18</v>
      </c>
      <c r="H41" s="7">
        <v>6</v>
      </c>
      <c r="I41" s="7">
        <v>9</v>
      </c>
      <c r="K41" s="36"/>
      <c r="L41" s="36"/>
      <c r="M41" s="36"/>
      <c r="N41" s="36"/>
      <c r="O41" s="36"/>
      <c r="P41" s="36"/>
      <c r="Q41" s="36"/>
    </row>
    <row r="42" spans="1:17" x14ac:dyDescent="0.25">
      <c r="A42" s="17">
        <v>2002</v>
      </c>
      <c r="B42" s="7">
        <v>19</v>
      </c>
      <c r="C42" s="7">
        <v>6</v>
      </c>
      <c r="D42" s="7">
        <v>14</v>
      </c>
      <c r="E42" s="7">
        <v>16</v>
      </c>
      <c r="F42" s="7">
        <v>13</v>
      </c>
      <c r="G42" s="7">
        <v>17</v>
      </c>
      <c r="H42" s="7">
        <v>6</v>
      </c>
      <c r="I42" s="7">
        <v>9</v>
      </c>
      <c r="K42" s="36"/>
      <c r="L42" s="36"/>
      <c r="M42" s="36"/>
      <c r="N42" s="36"/>
      <c r="O42" s="36"/>
      <c r="P42" s="36"/>
      <c r="Q42" s="36"/>
    </row>
    <row r="43" spans="1:17" x14ac:dyDescent="0.25">
      <c r="A43" s="17">
        <v>2003</v>
      </c>
      <c r="B43" s="7">
        <v>19</v>
      </c>
      <c r="C43" s="7">
        <v>6</v>
      </c>
      <c r="D43" s="7">
        <v>14</v>
      </c>
      <c r="E43" s="7">
        <v>16</v>
      </c>
      <c r="F43" s="7">
        <v>14</v>
      </c>
      <c r="G43" s="7">
        <v>16</v>
      </c>
      <c r="H43" s="7">
        <v>7</v>
      </c>
      <c r="I43" s="7">
        <v>8</v>
      </c>
      <c r="K43" s="36"/>
      <c r="L43" s="36"/>
      <c r="M43" s="36"/>
      <c r="N43" s="36"/>
      <c r="O43" s="36"/>
      <c r="P43" s="36"/>
      <c r="Q43" s="36"/>
    </row>
    <row r="44" spans="1:17" x14ac:dyDescent="0.25">
      <c r="A44" s="17">
        <v>2004</v>
      </c>
      <c r="B44" s="7">
        <v>20</v>
      </c>
      <c r="C44" s="7">
        <v>6</v>
      </c>
      <c r="D44" s="7">
        <v>13</v>
      </c>
      <c r="E44" s="7">
        <v>16</v>
      </c>
      <c r="F44" s="7">
        <v>15</v>
      </c>
      <c r="G44" s="7">
        <v>14</v>
      </c>
      <c r="H44" s="7">
        <v>9</v>
      </c>
      <c r="I44" s="7">
        <v>7</v>
      </c>
      <c r="K44" s="36"/>
      <c r="L44" s="36"/>
      <c r="M44" s="36"/>
      <c r="N44" s="36"/>
      <c r="O44" s="36"/>
      <c r="P44" s="36"/>
      <c r="Q44" s="36"/>
    </row>
    <row r="45" spans="1:17" x14ac:dyDescent="0.25">
      <c r="A45" s="17">
        <v>2005</v>
      </c>
      <c r="B45" s="7">
        <v>20</v>
      </c>
      <c r="C45" s="7">
        <v>7</v>
      </c>
      <c r="D45" s="7">
        <v>12</v>
      </c>
      <c r="E45" s="7">
        <v>16</v>
      </c>
      <c r="F45" s="7">
        <v>14</v>
      </c>
      <c r="G45" s="7">
        <v>15</v>
      </c>
      <c r="H45" s="7">
        <v>8</v>
      </c>
      <c r="I45" s="7">
        <v>8</v>
      </c>
      <c r="K45" s="36"/>
      <c r="L45" s="36"/>
      <c r="M45" s="36"/>
      <c r="N45" s="36"/>
      <c r="O45" s="36"/>
      <c r="P45" s="36"/>
      <c r="Q45" s="36"/>
    </row>
    <row r="46" spans="1:17" x14ac:dyDescent="0.25">
      <c r="A46" s="17">
        <v>2006</v>
      </c>
      <c r="B46" s="7">
        <v>18</v>
      </c>
      <c r="C46" s="7">
        <v>7</v>
      </c>
      <c r="D46" s="7">
        <v>13</v>
      </c>
      <c r="E46" s="7">
        <v>18</v>
      </c>
      <c r="F46" s="7">
        <v>13</v>
      </c>
      <c r="G46" s="7">
        <v>16</v>
      </c>
      <c r="H46" s="7">
        <v>7</v>
      </c>
      <c r="I46" s="7">
        <v>8</v>
      </c>
      <c r="K46" s="36"/>
      <c r="L46" s="36"/>
      <c r="M46" s="36"/>
      <c r="N46" s="36"/>
      <c r="O46" s="36"/>
      <c r="P46" s="36"/>
      <c r="Q46" s="36"/>
    </row>
    <row r="47" spans="1:17" x14ac:dyDescent="0.25">
      <c r="A47" s="17">
        <v>2007</v>
      </c>
      <c r="B47" s="7">
        <v>18</v>
      </c>
      <c r="C47" s="7">
        <v>7</v>
      </c>
      <c r="D47" s="7">
        <v>12</v>
      </c>
      <c r="E47" s="7">
        <v>18</v>
      </c>
      <c r="F47" s="7">
        <v>12</v>
      </c>
      <c r="G47" s="7">
        <v>18</v>
      </c>
      <c r="H47" s="7">
        <v>7</v>
      </c>
      <c r="I47" s="7">
        <v>8</v>
      </c>
      <c r="K47" s="36"/>
      <c r="L47" s="36"/>
      <c r="M47" s="36"/>
      <c r="N47" s="36"/>
      <c r="O47" s="36"/>
      <c r="P47" s="36"/>
      <c r="Q47" s="36"/>
    </row>
    <row r="48" spans="1:17" x14ac:dyDescent="0.25">
      <c r="A48" s="17">
        <v>2008</v>
      </c>
      <c r="B48" s="7">
        <v>17</v>
      </c>
      <c r="C48" s="7">
        <v>7</v>
      </c>
      <c r="D48" s="7">
        <v>13</v>
      </c>
      <c r="E48" s="7">
        <v>17</v>
      </c>
      <c r="F48" s="7">
        <v>13</v>
      </c>
      <c r="G48" s="7">
        <v>17</v>
      </c>
      <c r="H48" s="7">
        <v>8</v>
      </c>
      <c r="I48" s="7">
        <v>8</v>
      </c>
      <c r="K48" s="36"/>
      <c r="L48" s="36"/>
      <c r="M48" s="36"/>
      <c r="N48" s="36"/>
      <c r="O48" s="36"/>
      <c r="P48" s="36"/>
      <c r="Q48" s="36"/>
    </row>
    <row r="49" spans="1:17" x14ac:dyDescent="0.25">
      <c r="A49" s="17">
        <v>2009</v>
      </c>
      <c r="B49" s="7">
        <v>19</v>
      </c>
      <c r="C49" s="7">
        <v>8</v>
      </c>
      <c r="D49" s="7">
        <v>12</v>
      </c>
      <c r="E49" s="7">
        <v>16</v>
      </c>
      <c r="F49" s="7">
        <v>13</v>
      </c>
      <c r="G49" s="7">
        <v>17</v>
      </c>
      <c r="H49" s="7">
        <v>7</v>
      </c>
      <c r="I49" s="7">
        <v>8</v>
      </c>
      <c r="K49" s="36"/>
      <c r="L49" s="36"/>
      <c r="M49" s="36"/>
      <c r="N49" s="36"/>
      <c r="O49" s="36"/>
      <c r="P49" s="36"/>
      <c r="Q49" s="36"/>
    </row>
    <row r="50" spans="1:17" x14ac:dyDescent="0.25">
      <c r="A50" s="17">
        <v>2010</v>
      </c>
      <c r="B50" s="7">
        <v>19</v>
      </c>
      <c r="C50" s="7">
        <v>8</v>
      </c>
      <c r="D50" s="7">
        <v>12</v>
      </c>
      <c r="E50" s="7">
        <v>17</v>
      </c>
      <c r="F50" s="7">
        <v>13</v>
      </c>
      <c r="G50" s="7">
        <v>16</v>
      </c>
      <c r="H50" s="7">
        <v>7</v>
      </c>
      <c r="I50" s="7">
        <v>8</v>
      </c>
      <c r="K50" s="36"/>
      <c r="L50" s="36"/>
      <c r="M50" s="36"/>
      <c r="N50" s="36"/>
      <c r="O50" s="36"/>
      <c r="P50" s="36"/>
      <c r="Q50" s="36"/>
    </row>
    <row r="51" spans="1:17" x14ac:dyDescent="0.25">
      <c r="A51" s="17">
        <v>2011</v>
      </c>
      <c r="B51" s="7">
        <v>19</v>
      </c>
      <c r="C51" s="7">
        <v>8</v>
      </c>
      <c r="D51" s="7">
        <v>12</v>
      </c>
      <c r="E51" s="7">
        <v>18</v>
      </c>
      <c r="F51" s="7">
        <v>11</v>
      </c>
      <c r="G51" s="7">
        <v>18</v>
      </c>
      <c r="H51" s="7">
        <v>6</v>
      </c>
      <c r="I51" s="7">
        <v>8</v>
      </c>
      <c r="K51" s="36"/>
      <c r="L51" s="36"/>
      <c r="M51" s="36"/>
      <c r="N51" s="36"/>
      <c r="O51" s="36"/>
      <c r="P51" s="36"/>
      <c r="Q51" s="36"/>
    </row>
    <row r="52" spans="1:17" x14ac:dyDescent="0.25">
      <c r="A52" s="17">
        <v>2012</v>
      </c>
      <c r="B52" s="7">
        <v>19</v>
      </c>
      <c r="C52" s="7">
        <v>8</v>
      </c>
      <c r="D52" s="7">
        <v>13</v>
      </c>
      <c r="E52" s="7">
        <v>15</v>
      </c>
      <c r="F52" s="7">
        <v>14</v>
      </c>
      <c r="G52" s="7">
        <v>15</v>
      </c>
      <c r="H52" s="7">
        <v>9</v>
      </c>
      <c r="I52" s="7">
        <v>7</v>
      </c>
      <c r="K52" s="36"/>
      <c r="L52" s="36"/>
      <c r="M52" s="36"/>
      <c r="N52" s="36"/>
      <c r="O52" s="36"/>
      <c r="P52" s="36"/>
      <c r="Q52" s="36"/>
    </row>
    <row r="53" spans="1:17" x14ac:dyDescent="0.25">
      <c r="A53" s="17">
        <v>2013</v>
      </c>
      <c r="B53" s="7">
        <v>19</v>
      </c>
      <c r="C53" s="7">
        <v>8</v>
      </c>
      <c r="D53" s="7">
        <v>13</v>
      </c>
      <c r="E53" s="7">
        <v>15</v>
      </c>
      <c r="F53" s="7">
        <v>13</v>
      </c>
      <c r="G53" s="7">
        <v>16</v>
      </c>
      <c r="H53" s="7">
        <v>8</v>
      </c>
      <c r="I53" s="7">
        <v>8</v>
      </c>
      <c r="K53" s="36"/>
      <c r="L53" s="36"/>
      <c r="M53" s="36"/>
      <c r="N53" s="36"/>
      <c r="O53" s="36"/>
      <c r="P53" s="36"/>
      <c r="Q53" s="36"/>
    </row>
    <row r="54" spans="1:17" x14ac:dyDescent="0.25">
      <c r="A54" s="17">
        <v>2014</v>
      </c>
      <c r="B54" s="7">
        <v>19</v>
      </c>
      <c r="C54" s="7">
        <v>8</v>
      </c>
      <c r="D54" s="7">
        <v>11</v>
      </c>
      <c r="E54" s="7">
        <v>16</v>
      </c>
      <c r="F54" s="7">
        <v>14</v>
      </c>
      <c r="G54" s="7">
        <v>16</v>
      </c>
      <c r="H54" s="7">
        <v>8</v>
      </c>
      <c r="I54" s="7">
        <v>8</v>
      </c>
      <c r="K54" s="36"/>
      <c r="L54" s="36"/>
      <c r="M54" s="36"/>
      <c r="N54" s="36"/>
      <c r="O54" s="36"/>
      <c r="P54" s="36"/>
      <c r="Q54" s="36"/>
    </row>
    <row r="55" spans="1:17" x14ac:dyDescent="0.25">
      <c r="A55" s="17">
        <v>2015</v>
      </c>
      <c r="B55" s="7">
        <v>18</v>
      </c>
      <c r="C55" s="7">
        <v>9</v>
      </c>
      <c r="D55" s="7">
        <v>11</v>
      </c>
      <c r="E55" s="7">
        <v>15</v>
      </c>
      <c r="F55" s="7">
        <v>13</v>
      </c>
      <c r="G55" s="7">
        <v>16</v>
      </c>
      <c r="H55" s="7">
        <v>9</v>
      </c>
      <c r="I55" s="7">
        <v>9</v>
      </c>
      <c r="K55" s="36"/>
      <c r="L55" s="36"/>
      <c r="M55" s="36"/>
      <c r="N55" s="36"/>
      <c r="O55" s="36"/>
      <c r="P55" s="36"/>
      <c r="Q55" s="36"/>
    </row>
    <row r="56" spans="1:17" x14ac:dyDescent="0.25">
      <c r="A56" s="17">
        <v>2016</v>
      </c>
      <c r="B56" s="7">
        <v>17</v>
      </c>
      <c r="C56" s="7">
        <v>9</v>
      </c>
      <c r="D56" s="7">
        <v>10</v>
      </c>
      <c r="E56" s="7">
        <v>15</v>
      </c>
      <c r="F56" s="7">
        <v>13</v>
      </c>
      <c r="G56" s="7">
        <v>16</v>
      </c>
      <c r="H56" s="7">
        <v>10</v>
      </c>
      <c r="I56" s="7">
        <v>10</v>
      </c>
      <c r="K56" s="36"/>
      <c r="L56" s="36"/>
      <c r="M56" s="36"/>
      <c r="N56" s="36"/>
      <c r="O56" s="36"/>
      <c r="P56" s="36"/>
      <c r="Q56" s="36"/>
    </row>
    <row r="57" spans="1:17" x14ac:dyDescent="0.25">
      <c r="A57" s="17">
        <v>2017</v>
      </c>
      <c r="B57" s="7">
        <v>17</v>
      </c>
      <c r="C57" s="7">
        <v>7</v>
      </c>
      <c r="D57" s="7">
        <v>12</v>
      </c>
      <c r="E57" s="7">
        <v>16</v>
      </c>
      <c r="F57" s="7">
        <v>13</v>
      </c>
      <c r="G57" s="7">
        <v>15</v>
      </c>
      <c r="H57" s="7">
        <v>10</v>
      </c>
      <c r="I57" s="7">
        <v>10</v>
      </c>
      <c r="K57" s="36"/>
      <c r="L57" s="36"/>
      <c r="M57" s="36"/>
      <c r="N57" s="36"/>
      <c r="O57" s="36"/>
      <c r="P57" s="36"/>
      <c r="Q57" s="36"/>
    </row>
    <row r="58" spans="1:17" x14ac:dyDescent="0.25">
      <c r="A58" s="17">
        <v>2018</v>
      </c>
      <c r="B58" s="7">
        <v>16</v>
      </c>
      <c r="C58" s="7">
        <v>8</v>
      </c>
      <c r="D58" s="7">
        <v>12</v>
      </c>
      <c r="E58" s="7">
        <v>15</v>
      </c>
      <c r="F58" s="7">
        <v>13</v>
      </c>
      <c r="G58" s="7">
        <v>16</v>
      </c>
      <c r="H58" s="7">
        <v>9</v>
      </c>
      <c r="I58" s="7">
        <v>11</v>
      </c>
      <c r="K58" s="36"/>
      <c r="L58" s="36"/>
      <c r="M58" s="36"/>
      <c r="N58" s="36"/>
      <c r="O58" s="36"/>
      <c r="P58" s="36"/>
      <c r="Q58" s="36"/>
    </row>
    <row r="59" spans="1:17" x14ac:dyDescent="0.25">
      <c r="A59" s="17">
        <v>2019</v>
      </c>
      <c r="B59" s="7">
        <v>16</v>
      </c>
      <c r="C59" s="7">
        <v>8</v>
      </c>
      <c r="D59" s="7">
        <v>12</v>
      </c>
      <c r="E59" s="7">
        <v>17</v>
      </c>
      <c r="F59" s="7">
        <v>10</v>
      </c>
      <c r="G59" s="7">
        <v>19</v>
      </c>
      <c r="H59" s="7">
        <v>6</v>
      </c>
      <c r="I59" s="7">
        <v>12</v>
      </c>
      <c r="K59" s="36"/>
      <c r="L59" s="36"/>
      <c r="M59" s="36"/>
      <c r="N59" s="36"/>
      <c r="O59" s="36"/>
      <c r="P59" s="36"/>
      <c r="Q59" s="36"/>
    </row>
    <row r="60" spans="1:17" x14ac:dyDescent="0.25">
      <c r="A60" s="17">
        <v>2020</v>
      </c>
      <c r="B60" s="7">
        <v>14</v>
      </c>
      <c r="C60" s="7">
        <v>7</v>
      </c>
      <c r="D60" s="7">
        <v>12</v>
      </c>
      <c r="E60" s="7">
        <v>17</v>
      </c>
      <c r="F60" s="7">
        <v>10</v>
      </c>
      <c r="G60" s="7">
        <v>19</v>
      </c>
      <c r="H60" s="7">
        <v>7</v>
      </c>
      <c r="I60" s="7">
        <v>14</v>
      </c>
      <c r="K60" s="36"/>
      <c r="L60" s="36"/>
      <c r="M60" s="36"/>
      <c r="N60" s="36"/>
      <c r="O60" s="36"/>
      <c r="P60" s="36"/>
      <c r="Q60" s="36"/>
    </row>
    <row r="61" spans="1:17" x14ac:dyDescent="0.25">
      <c r="A61" s="17">
        <v>2021</v>
      </c>
      <c r="B61" s="7">
        <v>16</v>
      </c>
      <c r="C61" s="7">
        <v>6</v>
      </c>
      <c r="D61" s="7">
        <v>11</v>
      </c>
      <c r="E61" s="7">
        <v>16</v>
      </c>
      <c r="F61" s="7">
        <v>12</v>
      </c>
      <c r="G61" s="7">
        <v>18</v>
      </c>
      <c r="H61" s="7">
        <v>7</v>
      </c>
      <c r="I61" s="7">
        <v>14</v>
      </c>
      <c r="K61" s="36"/>
      <c r="L61" s="36"/>
      <c r="M61" s="36"/>
      <c r="N61" s="36"/>
      <c r="O61" s="36"/>
      <c r="P61" s="36"/>
      <c r="Q61" s="36"/>
    </row>
    <row r="62" spans="1:17" x14ac:dyDescent="0.25">
      <c r="A62" s="17">
        <v>2022</v>
      </c>
      <c r="B62" s="7">
        <v>14</v>
      </c>
      <c r="C62" s="7">
        <v>9</v>
      </c>
      <c r="D62" s="7">
        <v>9</v>
      </c>
      <c r="E62" s="7">
        <v>18</v>
      </c>
      <c r="F62" s="7">
        <v>12</v>
      </c>
      <c r="G62" s="7">
        <v>17</v>
      </c>
      <c r="H62" s="7">
        <v>8</v>
      </c>
      <c r="I62" s="7">
        <v>13</v>
      </c>
      <c r="K62" s="36"/>
      <c r="L62" s="36"/>
      <c r="M62" s="36"/>
      <c r="N62" s="36"/>
      <c r="O62" s="36"/>
      <c r="P62" s="36"/>
      <c r="Q62" s="36"/>
    </row>
    <row r="63" spans="1:17" x14ac:dyDescent="0.25">
      <c r="A63" s="17">
        <v>2023</v>
      </c>
      <c r="B63" s="7">
        <v>16</v>
      </c>
      <c r="C63" s="7">
        <v>7</v>
      </c>
      <c r="D63" s="7">
        <v>11</v>
      </c>
      <c r="E63" s="7">
        <v>16</v>
      </c>
      <c r="F63" s="7">
        <v>12</v>
      </c>
      <c r="G63" s="7">
        <v>16</v>
      </c>
      <c r="H63" s="7">
        <v>10</v>
      </c>
      <c r="I63" s="7">
        <v>12</v>
      </c>
      <c r="K63" s="36"/>
      <c r="L63" s="36"/>
      <c r="M63" s="36"/>
      <c r="N63" s="36"/>
      <c r="O63" s="36"/>
      <c r="P63" s="36"/>
      <c r="Q63" s="36"/>
    </row>
    <row r="64" spans="1:17" x14ac:dyDescent="0.25">
      <c r="A64" s="17">
        <v>2024</v>
      </c>
      <c r="B64" s="23">
        <v>14</v>
      </c>
      <c r="C64" s="23">
        <v>7</v>
      </c>
      <c r="D64" s="23">
        <v>10</v>
      </c>
      <c r="E64" s="23">
        <v>16</v>
      </c>
      <c r="F64" s="23">
        <v>12</v>
      </c>
      <c r="G64" s="23">
        <v>17</v>
      </c>
      <c r="H64" s="23">
        <v>10</v>
      </c>
      <c r="I64" s="23">
        <v>14</v>
      </c>
      <c r="K64" s="36"/>
      <c r="L64" s="36"/>
      <c r="M64" s="36"/>
      <c r="N64" s="36"/>
      <c r="O64" s="36"/>
      <c r="P64" s="36"/>
      <c r="Q64" s="36"/>
    </row>
    <row r="66" spans="1:1" x14ac:dyDescent="0.25">
      <c r="A66" s="77"/>
    </row>
    <row r="67" spans="1:1" x14ac:dyDescent="0.25">
      <c r="A67" s="77"/>
    </row>
    <row r="71" spans="1:1" ht="17.25" x14ac:dyDescent="0.25">
      <c r="A71" s="37"/>
    </row>
    <row r="72" spans="1:1" x14ac:dyDescent="0.25">
      <c r="A72" s="3"/>
    </row>
    <row r="73" spans="1:1" x14ac:dyDescent="0.25">
      <c r="A73" s="3"/>
    </row>
    <row r="74" spans="1:1" x14ac:dyDescent="0.25">
      <c r="A74" s="3"/>
    </row>
  </sheetData>
  <mergeCells count="2">
    <mergeCell ref="B6:I6"/>
    <mergeCell ref="B36:I36"/>
  </mergeCells>
  <pageMargins left="0.7" right="0.7" top="0.75" bottom="0.75" header="0.3" footer="0.3"/>
  <pageSetup scale="5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9">
    <pageSetUpPr fitToPage="1"/>
  </sheetPr>
  <dimension ref="A1:M110"/>
  <sheetViews>
    <sheetView view="pageBreakPreview" zoomScale="115" zoomScaleNormal="100" zoomScaleSheetLayoutView="115" workbookViewId="0">
      <selection activeCell="F24" sqref="F24"/>
    </sheetView>
  </sheetViews>
  <sheetFormatPr defaultColWidth="11.42578125" defaultRowHeight="15" x14ac:dyDescent="0.25"/>
  <cols>
    <col min="1" max="1" width="8.42578125" style="1" customWidth="1"/>
    <col min="2" max="2" width="18.42578125" style="1" customWidth="1"/>
    <col min="3" max="3" width="23.140625" style="1" customWidth="1"/>
    <col min="4" max="4" width="19" style="1" customWidth="1"/>
    <col min="5" max="5" width="19.42578125" style="1" customWidth="1"/>
    <col min="6" max="6" width="17" style="1" customWidth="1"/>
    <col min="7" max="7" width="22" style="1" customWidth="1"/>
    <col min="8" max="8" width="14.85546875" style="1" customWidth="1"/>
    <col min="9" max="9" width="9.42578125" style="1" customWidth="1"/>
    <col min="10" max="10" width="14.42578125" style="1" customWidth="1"/>
    <col min="11" max="12" width="11.140625" style="1" customWidth="1"/>
    <col min="13" max="13" width="12.140625" style="1" customWidth="1"/>
    <col min="14" max="16384" width="11.42578125" style="1"/>
  </cols>
  <sheetData>
    <row r="1" spans="1:13" x14ac:dyDescent="0.25">
      <c r="A1" s="31" t="s">
        <v>91</v>
      </c>
      <c r="F1" s="14"/>
      <c r="G1" s="14"/>
      <c r="H1" s="15"/>
      <c r="I1" s="15"/>
    </row>
    <row r="2" spans="1:13" x14ac:dyDescent="0.25">
      <c r="A2" s="13" t="s">
        <v>33</v>
      </c>
    </row>
    <row r="3" spans="1:13" x14ac:dyDescent="0.25">
      <c r="A3" s="3" t="s">
        <v>137</v>
      </c>
    </row>
    <row r="4" spans="1:13" ht="17.25" x14ac:dyDescent="0.25">
      <c r="A4" s="25"/>
    </row>
    <row r="5" spans="1:13" x14ac:dyDescent="0.25">
      <c r="B5" s="97" t="s">
        <v>34</v>
      </c>
      <c r="C5" s="97"/>
      <c r="D5" s="97"/>
      <c r="I5" s="17"/>
    </row>
    <row r="6" spans="1:13" x14ac:dyDescent="0.25">
      <c r="B6" s="96" t="s">
        <v>5</v>
      </c>
      <c r="C6" s="96"/>
      <c r="D6" s="96"/>
      <c r="I6" s="19"/>
    </row>
    <row r="7" spans="1:13" x14ac:dyDescent="0.25">
      <c r="B7" s="32" t="s">
        <v>35</v>
      </c>
      <c r="C7" s="32" t="s">
        <v>36</v>
      </c>
      <c r="D7" s="32" t="s">
        <v>35</v>
      </c>
      <c r="E7" s="32"/>
      <c r="I7" s="17"/>
    </row>
    <row r="8" spans="1:13" x14ac:dyDescent="0.25">
      <c r="B8" s="32" t="s">
        <v>37</v>
      </c>
      <c r="C8" s="32" t="s">
        <v>38</v>
      </c>
      <c r="D8" s="32" t="s">
        <v>39</v>
      </c>
      <c r="E8" s="32"/>
      <c r="I8" s="17"/>
    </row>
    <row r="9" spans="1:13" ht="17.25" x14ac:dyDescent="0.25">
      <c r="B9" s="32" t="s">
        <v>80</v>
      </c>
      <c r="C9" s="32" t="s">
        <v>40</v>
      </c>
      <c r="D9" s="32" t="s">
        <v>41</v>
      </c>
      <c r="E9" s="32" t="s">
        <v>81</v>
      </c>
      <c r="I9" s="17"/>
      <c r="J9" s="17"/>
      <c r="K9" s="17"/>
      <c r="L9" s="17"/>
      <c r="M9" s="17"/>
    </row>
    <row r="10" spans="1:13" x14ac:dyDescent="0.25">
      <c r="B10" s="17"/>
      <c r="C10" s="17"/>
      <c r="D10" s="17"/>
      <c r="E10" s="17"/>
      <c r="I10" s="17"/>
    </row>
    <row r="11" spans="1:13" x14ac:dyDescent="0.25">
      <c r="A11" s="17">
        <v>1998</v>
      </c>
      <c r="B11" s="45">
        <v>20.9</v>
      </c>
      <c r="C11" s="45">
        <v>14.8</v>
      </c>
      <c r="D11" s="45">
        <v>6.3</v>
      </c>
      <c r="E11" s="20">
        <v>41.9</v>
      </c>
      <c r="I11" s="46"/>
      <c r="J11" s="28"/>
      <c r="K11" s="47"/>
      <c r="L11" s="43"/>
      <c r="M11" s="47"/>
    </row>
    <row r="12" spans="1:13" x14ac:dyDescent="0.25">
      <c r="A12" s="17">
        <v>1999</v>
      </c>
      <c r="B12" s="44">
        <v>21.4</v>
      </c>
      <c r="C12" s="20">
        <v>16.100000000000001</v>
      </c>
      <c r="D12" s="20">
        <v>6</v>
      </c>
      <c r="E12" s="20">
        <v>43.4</v>
      </c>
      <c r="G12" s="22"/>
      <c r="H12" s="22"/>
      <c r="I12" s="22"/>
      <c r="J12" s="22"/>
      <c r="K12" s="47"/>
    </row>
    <row r="13" spans="1:13" x14ac:dyDescent="0.25">
      <c r="A13" s="17">
        <v>2000</v>
      </c>
      <c r="B13" s="44">
        <v>27</v>
      </c>
      <c r="C13" s="20">
        <v>16.3</v>
      </c>
      <c r="D13" s="20">
        <v>5.3</v>
      </c>
      <c r="E13" s="20">
        <v>48.6</v>
      </c>
      <c r="G13" s="22"/>
      <c r="H13" s="22"/>
      <c r="I13" s="22"/>
      <c r="J13" s="22"/>
      <c r="K13" s="47"/>
    </row>
    <row r="14" spans="1:13" x14ac:dyDescent="0.25">
      <c r="A14" s="17">
        <v>2001</v>
      </c>
      <c r="B14" s="44">
        <v>27.1</v>
      </c>
      <c r="C14" s="20">
        <v>19.5</v>
      </c>
      <c r="D14" s="20">
        <v>6.4</v>
      </c>
      <c r="E14" s="20">
        <v>53</v>
      </c>
      <c r="G14" s="22"/>
      <c r="H14" s="22"/>
      <c r="I14" s="22"/>
      <c r="J14" s="22"/>
      <c r="K14" s="47"/>
    </row>
    <row r="15" spans="1:13" x14ac:dyDescent="0.25">
      <c r="A15" s="23">
        <v>2002</v>
      </c>
      <c r="B15" s="44">
        <v>27.7</v>
      </c>
      <c r="C15" s="20">
        <v>16.2</v>
      </c>
      <c r="D15" s="20">
        <v>5.0999999999999996</v>
      </c>
      <c r="E15" s="20">
        <v>49</v>
      </c>
      <c r="G15" s="22"/>
      <c r="H15" s="22"/>
      <c r="I15" s="22"/>
      <c r="J15" s="22"/>
      <c r="K15" s="47"/>
    </row>
    <row r="16" spans="1:13" x14ac:dyDescent="0.25">
      <c r="A16" s="23">
        <v>2003</v>
      </c>
      <c r="B16" s="44">
        <v>28.6</v>
      </c>
      <c r="C16" s="20">
        <v>15.1</v>
      </c>
      <c r="D16" s="20">
        <v>4.8</v>
      </c>
      <c r="E16" s="20">
        <v>48.6</v>
      </c>
      <c r="G16" s="22"/>
      <c r="H16" s="22"/>
      <c r="I16" s="22"/>
      <c r="J16" s="22"/>
      <c r="K16" s="47"/>
    </row>
    <row r="17" spans="1:11" x14ac:dyDescent="0.25">
      <c r="A17" s="23">
        <v>2004</v>
      </c>
      <c r="B17" s="44">
        <v>29.8</v>
      </c>
      <c r="C17" s="20">
        <v>14.5</v>
      </c>
      <c r="D17" s="20">
        <v>5.6</v>
      </c>
      <c r="E17" s="20">
        <v>49.9</v>
      </c>
      <c r="G17" s="22"/>
      <c r="H17" s="22"/>
      <c r="I17" s="22"/>
      <c r="J17" s="22"/>
      <c r="K17" s="47"/>
    </row>
    <row r="18" spans="1:11" x14ac:dyDescent="0.25">
      <c r="A18" s="23">
        <v>2005</v>
      </c>
      <c r="B18" s="44">
        <v>30.3</v>
      </c>
      <c r="C18" s="20">
        <v>14.7</v>
      </c>
      <c r="D18" s="20">
        <v>5.3</v>
      </c>
      <c r="E18" s="20">
        <v>50.3</v>
      </c>
      <c r="G18" s="22"/>
      <c r="H18" s="22"/>
      <c r="I18" s="22"/>
      <c r="J18" s="22"/>
      <c r="K18" s="47"/>
    </row>
    <row r="19" spans="1:11" x14ac:dyDescent="0.25">
      <c r="A19" s="23">
        <v>2006</v>
      </c>
      <c r="B19" s="44">
        <v>31.1</v>
      </c>
      <c r="C19" s="20">
        <v>16</v>
      </c>
      <c r="D19" s="20">
        <v>4.3</v>
      </c>
      <c r="E19" s="20">
        <v>51.3</v>
      </c>
      <c r="G19" s="22"/>
      <c r="H19" s="22"/>
      <c r="I19" s="22"/>
      <c r="J19" s="22"/>
      <c r="K19" s="47"/>
    </row>
    <row r="20" spans="1:11" x14ac:dyDescent="0.25">
      <c r="A20" s="23">
        <v>2007</v>
      </c>
      <c r="B20" s="44">
        <v>29.6</v>
      </c>
      <c r="C20" s="20">
        <v>17</v>
      </c>
      <c r="D20" s="20">
        <v>5</v>
      </c>
      <c r="E20" s="20">
        <v>51.6</v>
      </c>
      <c r="G20" s="22"/>
      <c r="H20" s="22"/>
      <c r="I20" s="22"/>
      <c r="J20" s="22"/>
      <c r="K20" s="47"/>
    </row>
    <row r="21" spans="1:11" x14ac:dyDescent="0.25">
      <c r="A21" s="23">
        <v>2008</v>
      </c>
      <c r="B21" s="44">
        <v>34</v>
      </c>
      <c r="C21" s="20">
        <v>16.2</v>
      </c>
      <c r="D21" s="20">
        <v>4.8</v>
      </c>
      <c r="E21" s="20">
        <v>55</v>
      </c>
      <c r="G21" s="22"/>
      <c r="H21" s="22"/>
      <c r="I21" s="22"/>
      <c r="J21" s="22"/>
      <c r="K21" s="47"/>
    </row>
    <row r="22" spans="1:11" x14ac:dyDescent="0.25">
      <c r="A22" s="23">
        <v>2009</v>
      </c>
      <c r="B22" s="44">
        <v>33.9</v>
      </c>
      <c r="C22" s="20">
        <v>14</v>
      </c>
      <c r="D22" s="20">
        <v>4.7</v>
      </c>
      <c r="E22" s="20">
        <v>52.6</v>
      </c>
      <c r="G22" s="22"/>
      <c r="H22" s="22"/>
      <c r="I22" s="22"/>
      <c r="J22" s="22"/>
      <c r="K22" s="47"/>
    </row>
    <row r="23" spans="1:11" x14ac:dyDescent="0.25">
      <c r="A23" s="23">
        <v>2010</v>
      </c>
      <c r="B23" s="44">
        <v>33.9</v>
      </c>
      <c r="C23" s="20">
        <v>14.9</v>
      </c>
      <c r="D23" s="20">
        <v>4.5</v>
      </c>
      <c r="E23" s="20">
        <v>53.2</v>
      </c>
      <c r="G23" s="22"/>
      <c r="H23" s="22"/>
      <c r="I23" s="22"/>
      <c r="J23" s="22"/>
      <c r="K23" s="47"/>
    </row>
    <row r="24" spans="1:11" x14ac:dyDescent="0.25">
      <c r="A24" s="23">
        <v>2011</v>
      </c>
      <c r="B24" s="44">
        <v>33.4</v>
      </c>
      <c r="C24" s="20">
        <v>14.6</v>
      </c>
      <c r="D24" s="20">
        <v>4.9000000000000004</v>
      </c>
      <c r="E24" s="20">
        <v>52.9</v>
      </c>
      <c r="G24" s="22"/>
      <c r="H24" s="22"/>
      <c r="I24" s="22"/>
      <c r="J24" s="22"/>
      <c r="K24" s="47"/>
    </row>
    <row r="25" spans="1:11" x14ac:dyDescent="0.25">
      <c r="A25" s="23">
        <v>2012</v>
      </c>
      <c r="B25" s="44">
        <v>36</v>
      </c>
      <c r="C25" s="20">
        <v>13.3</v>
      </c>
      <c r="D25" s="20">
        <v>4.5999999999999996</v>
      </c>
      <c r="E25" s="20">
        <v>53.8</v>
      </c>
      <c r="G25" s="22"/>
      <c r="H25" s="22"/>
      <c r="I25" s="22"/>
      <c r="J25" s="22"/>
      <c r="K25" s="47"/>
    </row>
    <row r="26" spans="1:11" x14ac:dyDescent="0.25">
      <c r="A26" s="23">
        <v>2013</v>
      </c>
      <c r="B26" s="44">
        <v>38.200000000000003</v>
      </c>
      <c r="C26" s="20">
        <v>14.7</v>
      </c>
      <c r="D26" s="20">
        <v>3.8</v>
      </c>
      <c r="E26" s="20">
        <v>56.7</v>
      </c>
      <c r="G26" s="22"/>
      <c r="H26" s="22"/>
      <c r="I26" s="22"/>
      <c r="J26" s="22"/>
      <c r="K26" s="47"/>
    </row>
    <row r="27" spans="1:11" x14ac:dyDescent="0.25">
      <c r="A27" s="23">
        <v>2014</v>
      </c>
      <c r="B27" s="44">
        <v>38.6</v>
      </c>
      <c r="C27" s="20">
        <v>11.4</v>
      </c>
      <c r="D27" s="20">
        <v>3.2</v>
      </c>
      <c r="E27" s="20">
        <v>53.2</v>
      </c>
      <c r="G27" s="22"/>
      <c r="H27" s="22"/>
      <c r="I27" s="22"/>
      <c r="J27" s="22"/>
      <c r="K27" s="47"/>
    </row>
    <row r="28" spans="1:11" x14ac:dyDescent="0.25">
      <c r="A28" s="23">
        <v>2015</v>
      </c>
      <c r="B28" s="44">
        <v>39.1</v>
      </c>
      <c r="C28" s="20">
        <v>11.6</v>
      </c>
      <c r="D28" s="20">
        <v>2.8</v>
      </c>
      <c r="E28" s="20">
        <v>53.6</v>
      </c>
      <c r="G28" s="22"/>
      <c r="H28" s="22"/>
      <c r="I28" s="22"/>
      <c r="J28" s="22"/>
      <c r="K28" s="47"/>
    </row>
    <row r="29" spans="1:11" x14ac:dyDescent="0.25">
      <c r="A29" s="23">
        <v>2016</v>
      </c>
      <c r="B29" s="44">
        <v>39.700000000000003</v>
      </c>
      <c r="C29" s="20">
        <v>12.1</v>
      </c>
      <c r="D29" s="20">
        <v>3.1</v>
      </c>
      <c r="E29" s="20">
        <v>54.9</v>
      </c>
      <c r="G29" s="22"/>
      <c r="H29" s="22"/>
      <c r="I29" s="22"/>
      <c r="J29" s="22"/>
      <c r="K29" s="47"/>
    </row>
    <row r="30" spans="1:11" x14ac:dyDescent="0.25">
      <c r="A30" s="23">
        <v>2017</v>
      </c>
      <c r="B30" s="44">
        <v>40.9</v>
      </c>
      <c r="C30" s="20">
        <v>12</v>
      </c>
      <c r="D30" s="20">
        <v>3.3</v>
      </c>
      <c r="E30" s="20">
        <v>56.2</v>
      </c>
      <c r="G30" s="22"/>
      <c r="H30" s="22"/>
      <c r="I30" s="22"/>
      <c r="J30" s="22"/>
      <c r="K30" s="47"/>
    </row>
    <row r="31" spans="1:11" x14ac:dyDescent="0.25">
      <c r="A31" s="23">
        <v>2018</v>
      </c>
      <c r="B31" s="44">
        <v>40.1</v>
      </c>
      <c r="C31" s="20">
        <v>12.6</v>
      </c>
      <c r="D31" s="20">
        <v>3.4</v>
      </c>
      <c r="E31" s="20">
        <v>56</v>
      </c>
      <c r="G31" s="22"/>
      <c r="H31" s="22"/>
      <c r="I31" s="22"/>
      <c r="J31" s="22"/>
      <c r="K31" s="47"/>
    </row>
    <row r="32" spans="1:11" x14ac:dyDescent="0.25">
      <c r="A32" s="23">
        <v>2019</v>
      </c>
      <c r="B32" s="44">
        <v>41.6</v>
      </c>
      <c r="C32" s="20">
        <v>14.1</v>
      </c>
      <c r="D32" s="20">
        <v>2.8</v>
      </c>
      <c r="E32" s="20">
        <v>58.5</v>
      </c>
      <c r="G32" s="22"/>
      <c r="H32" s="22"/>
      <c r="I32" s="22"/>
      <c r="J32" s="22"/>
      <c r="K32" s="47"/>
    </row>
    <row r="33" spans="1:11" x14ac:dyDescent="0.25">
      <c r="A33" s="23">
        <v>2020</v>
      </c>
      <c r="B33" s="44">
        <v>41.6</v>
      </c>
      <c r="C33" s="20">
        <v>13.8</v>
      </c>
      <c r="D33" s="20">
        <v>3.3</v>
      </c>
      <c r="E33" s="20">
        <v>58.7</v>
      </c>
      <c r="G33" s="22"/>
      <c r="H33" s="22"/>
      <c r="I33" s="22"/>
      <c r="J33" s="22"/>
      <c r="K33" s="47"/>
    </row>
    <row r="34" spans="1:11" x14ac:dyDescent="0.25">
      <c r="A34" s="23">
        <v>2021</v>
      </c>
      <c r="B34" s="44">
        <v>42.8</v>
      </c>
      <c r="C34" s="20">
        <v>12.6</v>
      </c>
      <c r="D34" s="20">
        <v>3.6</v>
      </c>
      <c r="E34" s="20">
        <v>59</v>
      </c>
      <c r="G34" s="22"/>
      <c r="H34" s="22"/>
      <c r="I34" s="22"/>
      <c r="J34" s="22"/>
      <c r="K34" s="47"/>
    </row>
    <row r="35" spans="1:11" x14ac:dyDescent="0.25">
      <c r="A35" s="23">
        <v>2022</v>
      </c>
      <c r="B35" s="44">
        <v>44.3</v>
      </c>
      <c r="C35" s="20">
        <v>19.899999999999999</v>
      </c>
      <c r="D35" s="20">
        <v>4.3</v>
      </c>
      <c r="E35" s="20">
        <v>68.599999999999994</v>
      </c>
      <c r="G35" s="22"/>
      <c r="H35" s="22"/>
      <c r="I35" s="22"/>
      <c r="J35" s="22"/>
      <c r="K35" s="47"/>
    </row>
    <row r="36" spans="1:11" x14ac:dyDescent="0.25">
      <c r="A36" s="23">
        <v>2023</v>
      </c>
      <c r="B36" s="44">
        <v>45.9</v>
      </c>
      <c r="C36" s="20">
        <v>18.399999999999999</v>
      </c>
      <c r="D36" s="20">
        <v>4.5</v>
      </c>
      <c r="E36" s="20">
        <v>68.7</v>
      </c>
      <c r="G36" s="22"/>
      <c r="H36" s="22"/>
      <c r="I36" s="22"/>
      <c r="J36" s="22"/>
      <c r="K36" s="47"/>
    </row>
    <row r="37" spans="1:11" x14ac:dyDescent="0.25">
      <c r="A37" s="23">
        <v>2024</v>
      </c>
      <c r="B37" s="44">
        <v>47.3</v>
      </c>
      <c r="C37" s="20">
        <v>19.600000000000001</v>
      </c>
      <c r="D37" s="20">
        <v>4.0999999999999996</v>
      </c>
      <c r="E37" s="20">
        <v>71</v>
      </c>
      <c r="G37" s="22"/>
      <c r="H37" s="22"/>
      <c r="I37" s="22"/>
      <c r="J37" s="22"/>
      <c r="K37" s="47"/>
    </row>
    <row r="38" spans="1:11" x14ac:dyDescent="0.25">
      <c r="A38" s="48"/>
      <c r="B38" s="49"/>
      <c r="C38" s="49"/>
      <c r="D38" s="49"/>
      <c r="E38" s="20"/>
    </row>
    <row r="39" spans="1:11" x14ac:dyDescent="0.25">
      <c r="B39" s="97" t="s">
        <v>4</v>
      </c>
      <c r="C39" s="97"/>
      <c r="D39" s="97"/>
    </row>
    <row r="40" spans="1:11" x14ac:dyDescent="0.25">
      <c r="B40" s="96" t="s">
        <v>6</v>
      </c>
      <c r="C40" s="96"/>
      <c r="D40" s="96"/>
    </row>
    <row r="41" spans="1:11" x14ac:dyDescent="0.25">
      <c r="B41" s="32" t="s">
        <v>35</v>
      </c>
      <c r="C41" s="32" t="s">
        <v>36</v>
      </c>
      <c r="D41" s="32" t="s">
        <v>35</v>
      </c>
      <c r="E41" s="32"/>
      <c r="F41" s="32"/>
    </row>
    <row r="42" spans="1:11" x14ac:dyDescent="0.25">
      <c r="B42" s="32" t="s">
        <v>37</v>
      </c>
      <c r="C42" s="32" t="s">
        <v>38</v>
      </c>
      <c r="D42" s="32" t="s">
        <v>39</v>
      </c>
      <c r="E42" s="32"/>
    </row>
    <row r="43" spans="1:11" ht="17.25" x14ac:dyDescent="0.25">
      <c r="B43" s="32" t="s">
        <v>80</v>
      </c>
      <c r="C43" s="32" t="s">
        <v>40</v>
      </c>
      <c r="D43" s="32" t="s">
        <v>41</v>
      </c>
      <c r="E43" s="32" t="s">
        <v>81</v>
      </c>
    </row>
    <row r="44" spans="1:11" x14ac:dyDescent="0.25">
      <c r="A44" s="3"/>
      <c r="B44" s="17"/>
      <c r="C44" s="17"/>
      <c r="D44" s="17"/>
      <c r="F44" s="22"/>
    </row>
    <row r="45" spans="1:11" x14ac:dyDescent="0.25">
      <c r="A45" s="17">
        <v>1998</v>
      </c>
      <c r="B45" s="21">
        <v>0.20399999999999999</v>
      </c>
      <c r="C45" s="21">
        <v>0.14399999999999999</v>
      </c>
      <c r="D45" s="21">
        <v>6.0999999999999999E-2</v>
      </c>
      <c r="E45" s="21">
        <v>0.40899999999999997</v>
      </c>
    </row>
    <row r="46" spans="1:11" x14ac:dyDescent="0.25">
      <c r="A46" s="17">
        <v>1999</v>
      </c>
      <c r="B46" s="20">
        <v>20.6</v>
      </c>
      <c r="C46" s="20">
        <v>15.5</v>
      </c>
      <c r="D46" s="20">
        <v>5.7</v>
      </c>
      <c r="E46" s="20">
        <v>41.8</v>
      </c>
      <c r="G46" s="22"/>
      <c r="H46" s="22"/>
      <c r="I46" s="22"/>
      <c r="J46" s="22"/>
    </row>
    <row r="47" spans="1:11" x14ac:dyDescent="0.25">
      <c r="A47" s="17">
        <v>2000</v>
      </c>
      <c r="B47" s="20">
        <v>25.4</v>
      </c>
      <c r="C47" s="20">
        <v>15.3</v>
      </c>
      <c r="D47" s="20">
        <v>5</v>
      </c>
      <c r="E47" s="20">
        <v>45.7</v>
      </c>
      <c r="G47" s="22"/>
      <c r="H47" s="22"/>
      <c r="I47" s="22"/>
      <c r="J47" s="22"/>
    </row>
    <row r="48" spans="1:11" x14ac:dyDescent="0.25">
      <c r="A48" s="17">
        <v>2001</v>
      </c>
      <c r="B48" s="20">
        <v>25</v>
      </c>
      <c r="C48" s="20">
        <v>18</v>
      </c>
      <c r="D48" s="20">
        <v>5.9</v>
      </c>
      <c r="E48" s="20">
        <v>48.9</v>
      </c>
      <c r="G48" s="22"/>
      <c r="H48" s="22"/>
      <c r="I48" s="22"/>
      <c r="J48" s="22"/>
    </row>
    <row r="49" spans="1:10" x14ac:dyDescent="0.25">
      <c r="A49" s="23">
        <v>2002</v>
      </c>
      <c r="B49" s="20">
        <v>25.3</v>
      </c>
      <c r="C49" s="20">
        <v>14.9</v>
      </c>
      <c r="D49" s="20">
        <v>4.7</v>
      </c>
      <c r="E49" s="20">
        <v>44.9</v>
      </c>
      <c r="G49" s="22"/>
      <c r="H49" s="22"/>
      <c r="I49" s="22"/>
      <c r="J49" s="22"/>
    </row>
    <row r="50" spans="1:10" x14ac:dyDescent="0.25">
      <c r="A50" s="23">
        <v>2003</v>
      </c>
      <c r="B50" s="20">
        <v>25.7</v>
      </c>
      <c r="C50" s="20">
        <v>13.6</v>
      </c>
      <c r="D50" s="20">
        <v>4.3</v>
      </c>
      <c r="E50" s="20">
        <v>43.7</v>
      </c>
      <c r="G50" s="22"/>
      <c r="H50" s="22"/>
      <c r="I50" s="22"/>
      <c r="J50" s="22"/>
    </row>
    <row r="51" spans="1:10" x14ac:dyDescent="0.25">
      <c r="A51" s="23">
        <v>2004</v>
      </c>
      <c r="B51" s="20">
        <v>26.6</v>
      </c>
      <c r="C51" s="20">
        <v>12.9</v>
      </c>
      <c r="D51" s="20">
        <v>5</v>
      </c>
      <c r="E51" s="20">
        <v>44.6</v>
      </c>
      <c r="G51" s="22"/>
      <c r="H51" s="22"/>
      <c r="I51" s="22"/>
      <c r="J51" s="22"/>
    </row>
    <row r="52" spans="1:10" x14ac:dyDescent="0.25">
      <c r="A52" s="23">
        <v>2005</v>
      </c>
      <c r="B52" s="20">
        <v>26.7</v>
      </c>
      <c r="C52" s="20">
        <v>13</v>
      </c>
      <c r="D52" s="20">
        <v>4.5999999999999996</v>
      </c>
      <c r="E52" s="20">
        <v>44.4</v>
      </c>
      <c r="G52" s="22"/>
      <c r="H52" s="22"/>
      <c r="I52" s="22"/>
      <c r="J52" s="22"/>
    </row>
    <row r="53" spans="1:10" x14ac:dyDescent="0.25">
      <c r="A53" s="23">
        <v>2006</v>
      </c>
      <c r="B53" s="20">
        <v>27.2</v>
      </c>
      <c r="C53" s="20">
        <v>13.9</v>
      </c>
      <c r="D53" s="20">
        <v>3.7</v>
      </c>
      <c r="E53" s="20">
        <v>44.8</v>
      </c>
      <c r="G53" s="22"/>
      <c r="H53" s="22"/>
      <c r="I53" s="22"/>
      <c r="J53" s="22"/>
    </row>
    <row r="54" spans="1:10" x14ac:dyDescent="0.25">
      <c r="A54" s="23">
        <v>2007</v>
      </c>
      <c r="B54" s="20">
        <v>25.5</v>
      </c>
      <c r="C54" s="20">
        <v>14.7</v>
      </c>
      <c r="D54" s="20">
        <v>4.3</v>
      </c>
      <c r="E54" s="20">
        <v>44.4</v>
      </c>
      <c r="G54" s="22"/>
      <c r="H54" s="22"/>
      <c r="I54" s="22"/>
      <c r="J54" s="22"/>
    </row>
    <row r="55" spans="1:10" x14ac:dyDescent="0.25">
      <c r="A55" s="23">
        <v>2008</v>
      </c>
      <c r="B55" s="20">
        <v>29.2</v>
      </c>
      <c r="C55" s="20">
        <v>13.9</v>
      </c>
      <c r="D55" s="20">
        <v>4.0999999999999996</v>
      </c>
      <c r="E55" s="20">
        <v>47.1</v>
      </c>
      <c r="G55" s="22"/>
      <c r="H55" s="22"/>
      <c r="I55" s="22"/>
      <c r="J55" s="22"/>
    </row>
    <row r="56" spans="1:10" x14ac:dyDescent="0.25">
      <c r="A56" s="23">
        <v>2009</v>
      </c>
      <c r="B56" s="20">
        <v>28.9</v>
      </c>
      <c r="C56" s="20">
        <v>12</v>
      </c>
      <c r="D56" s="20">
        <v>4</v>
      </c>
      <c r="E56" s="20">
        <v>44.9</v>
      </c>
      <c r="G56" s="22"/>
      <c r="H56" s="22"/>
      <c r="I56" s="22"/>
      <c r="J56" s="22"/>
    </row>
    <row r="57" spans="1:10" x14ac:dyDescent="0.25">
      <c r="A57" s="23">
        <v>2010</v>
      </c>
      <c r="B57" s="20">
        <v>28.8</v>
      </c>
      <c r="C57" s="20">
        <v>12.7</v>
      </c>
      <c r="D57" s="20">
        <v>3.8</v>
      </c>
      <c r="E57" s="20">
        <v>45.3</v>
      </c>
      <c r="G57" s="22"/>
      <c r="H57" s="22"/>
      <c r="I57" s="22"/>
      <c r="J57" s="22"/>
    </row>
    <row r="58" spans="1:10" x14ac:dyDescent="0.25">
      <c r="A58" s="23">
        <v>2011</v>
      </c>
      <c r="B58" s="20">
        <v>27.8</v>
      </c>
      <c r="C58" s="20">
        <v>12.2</v>
      </c>
      <c r="D58" s="20">
        <v>4.0999999999999996</v>
      </c>
      <c r="E58" s="20">
        <v>44.1</v>
      </c>
      <c r="G58" s="22"/>
      <c r="H58" s="22"/>
      <c r="I58" s="22"/>
      <c r="J58" s="22"/>
    </row>
    <row r="59" spans="1:10" x14ac:dyDescent="0.25">
      <c r="A59" s="23">
        <v>2012</v>
      </c>
      <c r="B59" s="20">
        <v>29.7</v>
      </c>
      <c r="C59" s="20">
        <v>11</v>
      </c>
      <c r="D59" s="20">
        <v>3.8</v>
      </c>
      <c r="E59" s="20">
        <v>44.4</v>
      </c>
      <c r="G59" s="22"/>
      <c r="H59" s="22"/>
      <c r="I59" s="22"/>
      <c r="J59" s="22"/>
    </row>
    <row r="60" spans="1:10" x14ac:dyDescent="0.25">
      <c r="A60" s="23">
        <v>2013</v>
      </c>
      <c r="B60" s="20">
        <v>31.2</v>
      </c>
      <c r="C60" s="20">
        <v>12</v>
      </c>
      <c r="D60" s="20">
        <v>3.1</v>
      </c>
      <c r="E60" s="20">
        <v>46.3</v>
      </c>
      <c r="G60" s="22"/>
      <c r="H60" s="22"/>
      <c r="I60" s="22"/>
      <c r="J60" s="22"/>
    </row>
    <row r="61" spans="1:10" x14ac:dyDescent="0.25">
      <c r="A61" s="23">
        <v>2014</v>
      </c>
      <c r="B61" s="20">
        <v>31.4</v>
      </c>
      <c r="C61" s="20">
        <v>9.3000000000000007</v>
      </c>
      <c r="D61" s="20">
        <v>2.6</v>
      </c>
      <c r="E61" s="20">
        <v>43.3</v>
      </c>
      <c r="G61" s="22"/>
      <c r="H61" s="22"/>
      <c r="I61" s="22"/>
      <c r="J61" s="22"/>
    </row>
    <row r="62" spans="1:10" x14ac:dyDescent="0.25">
      <c r="A62" s="23">
        <v>2015</v>
      </c>
      <c r="B62" s="20">
        <v>31.4</v>
      </c>
      <c r="C62" s="20">
        <v>9.3000000000000007</v>
      </c>
      <c r="D62" s="20">
        <v>2.2999999999999998</v>
      </c>
      <c r="E62" s="20">
        <v>43</v>
      </c>
      <c r="G62" s="22"/>
      <c r="H62" s="22"/>
      <c r="I62" s="22"/>
      <c r="J62" s="22"/>
    </row>
    <row r="63" spans="1:10" x14ac:dyDescent="0.25">
      <c r="A63" s="23">
        <v>2016</v>
      </c>
      <c r="B63" s="20">
        <v>31.5</v>
      </c>
      <c r="C63" s="20">
        <v>9.6</v>
      </c>
      <c r="D63" s="20">
        <v>2.5</v>
      </c>
      <c r="E63" s="20">
        <v>43.6</v>
      </c>
      <c r="G63" s="22"/>
      <c r="H63" s="22"/>
      <c r="I63" s="22"/>
      <c r="J63" s="22"/>
    </row>
    <row r="64" spans="1:10" x14ac:dyDescent="0.25">
      <c r="A64" s="23">
        <v>2017</v>
      </c>
      <c r="B64" s="20">
        <v>32.4</v>
      </c>
      <c r="C64" s="20">
        <v>9.5</v>
      </c>
      <c r="D64" s="20">
        <v>2.6</v>
      </c>
      <c r="E64" s="20">
        <v>44.5</v>
      </c>
      <c r="G64" s="22"/>
      <c r="H64" s="22"/>
      <c r="I64" s="22"/>
      <c r="J64" s="22"/>
    </row>
    <row r="65" spans="1:10" x14ac:dyDescent="0.25">
      <c r="A65" s="23">
        <v>2018</v>
      </c>
      <c r="B65" s="20">
        <v>31.4</v>
      </c>
      <c r="C65" s="20">
        <v>9.9</v>
      </c>
      <c r="D65" s="20">
        <v>2.6</v>
      </c>
      <c r="E65" s="20">
        <v>43.9</v>
      </c>
      <c r="G65" s="22"/>
      <c r="H65" s="22"/>
      <c r="I65" s="22"/>
      <c r="J65" s="22"/>
    </row>
    <row r="66" spans="1:10" x14ac:dyDescent="0.25">
      <c r="A66" s="23">
        <v>2019</v>
      </c>
      <c r="B66" s="20">
        <v>32.4</v>
      </c>
      <c r="C66" s="20">
        <v>11</v>
      </c>
      <c r="D66" s="20">
        <v>2.1</v>
      </c>
      <c r="E66" s="20">
        <v>45.5</v>
      </c>
      <c r="G66" s="22"/>
      <c r="H66" s="22"/>
      <c r="I66" s="22"/>
      <c r="J66" s="22"/>
    </row>
    <row r="67" spans="1:10" x14ac:dyDescent="0.25">
      <c r="A67" s="23">
        <v>2020</v>
      </c>
      <c r="B67" s="20">
        <v>32.4</v>
      </c>
      <c r="C67" s="20">
        <v>10.8</v>
      </c>
      <c r="D67" s="20">
        <v>2.5</v>
      </c>
      <c r="E67" s="20">
        <v>45.7</v>
      </c>
      <c r="G67" s="22"/>
      <c r="H67" s="22"/>
      <c r="I67" s="22"/>
      <c r="J67" s="22"/>
    </row>
    <row r="68" spans="1:10" x14ac:dyDescent="0.25">
      <c r="A68" s="23">
        <v>2021</v>
      </c>
      <c r="B68" s="20">
        <v>32.9</v>
      </c>
      <c r="C68" s="20">
        <v>9.6999999999999993</v>
      </c>
      <c r="D68" s="20">
        <v>2.8</v>
      </c>
      <c r="E68" s="20">
        <v>45.4</v>
      </c>
      <c r="G68" s="22"/>
      <c r="H68" s="22"/>
      <c r="I68" s="22"/>
      <c r="J68" s="22"/>
    </row>
    <row r="69" spans="1:10" x14ac:dyDescent="0.25">
      <c r="A69" s="23">
        <v>2022</v>
      </c>
      <c r="B69" s="20">
        <v>33.799999999999997</v>
      </c>
      <c r="C69" s="20">
        <v>15.2</v>
      </c>
      <c r="D69" s="20">
        <v>3.3</v>
      </c>
      <c r="E69" s="20">
        <v>52.3</v>
      </c>
      <c r="G69" s="22"/>
      <c r="H69" s="22"/>
      <c r="I69" s="22"/>
      <c r="J69" s="22"/>
    </row>
    <row r="70" spans="1:10" x14ac:dyDescent="0.25">
      <c r="A70" s="23">
        <v>2023</v>
      </c>
      <c r="B70" s="20">
        <v>34.9</v>
      </c>
      <c r="C70" s="20">
        <v>14</v>
      </c>
      <c r="D70" s="20">
        <v>3.4</v>
      </c>
      <c r="E70" s="20">
        <v>52.3</v>
      </c>
      <c r="F70" s="22"/>
      <c r="G70" s="22"/>
      <c r="H70" s="22"/>
      <c r="I70" s="22"/>
      <c r="J70" s="22"/>
    </row>
    <row r="71" spans="1:10" x14ac:dyDescent="0.25">
      <c r="A71" s="23">
        <v>2024</v>
      </c>
      <c r="B71" s="20">
        <v>35.799999999999997</v>
      </c>
      <c r="C71" s="20">
        <v>14.8</v>
      </c>
      <c r="D71" s="20">
        <v>3.1</v>
      </c>
      <c r="E71" s="20">
        <v>53.7</v>
      </c>
      <c r="F71" s="22"/>
      <c r="G71" s="22"/>
      <c r="H71" s="22"/>
      <c r="I71" s="22"/>
      <c r="J71" s="22"/>
    </row>
    <row r="72" spans="1:10" x14ac:dyDescent="0.25">
      <c r="A72" s="23"/>
      <c r="B72" s="50"/>
      <c r="C72" s="50"/>
      <c r="D72" s="50"/>
      <c r="E72" s="20"/>
    </row>
    <row r="73" spans="1:10" x14ac:dyDescent="0.25">
      <c r="B73" s="97" t="s">
        <v>34</v>
      </c>
      <c r="C73" s="97"/>
      <c r="D73" s="97" t="s">
        <v>4</v>
      </c>
      <c r="E73" s="97"/>
    </row>
    <row r="74" spans="1:10" x14ac:dyDescent="0.25">
      <c r="B74" s="96" t="s">
        <v>5</v>
      </c>
      <c r="C74" s="96"/>
      <c r="D74" s="96" t="s">
        <v>6</v>
      </c>
      <c r="E74" s="96"/>
    </row>
    <row r="75" spans="1:10" x14ac:dyDescent="0.25">
      <c r="B75" s="32" t="s">
        <v>35</v>
      </c>
      <c r="C75" s="32" t="s">
        <v>35</v>
      </c>
      <c r="D75" s="32" t="s">
        <v>35</v>
      </c>
      <c r="E75" s="32" t="s">
        <v>35</v>
      </c>
    </row>
    <row r="76" spans="1:10" x14ac:dyDescent="0.25">
      <c r="B76" s="32" t="s">
        <v>37</v>
      </c>
      <c r="C76" s="32" t="s">
        <v>39</v>
      </c>
      <c r="D76" s="32" t="s">
        <v>37</v>
      </c>
      <c r="E76" s="32" t="s">
        <v>39</v>
      </c>
    </row>
    <row r="77" spans="1:10" ht="17.25" x14ac:dyDescent="0.25">
      <c r="B77" s="32" t="s">
        <v>161</v>
      </c>
      <c r="C77" s="32" t="s">
        <v>162</v>
      </c>
      <c r="D77" s="32" t="s">
        <v>161</v>
      </c>
      <c r="E77" s="32" t="s">
        <v>162</v>
      </c>
    </row>
    <row r="78" spans="1:10" x14ac:dyDescent="0.25">
      <c r="B78" s="32"/>
      <c r="C78" s="32"/>
      <c r="D78" s="32"/>
      <c r="E78" s="32"/>
    </row>
    <row r="79" spans="1:10" x14ac:dyDescent="0.25">
      <c r="A79" s="17">
        <v>1998</v>
      </c>
      <c r="B79" s="20">
        <v>35.679743999999999</v>
      </c>
      <c r="C79" s="20">
        <v>21.120768000000002</v>
      </c>
      <c r="D79" s="21">
        <v>0.34799999999999998</v>
      </c>
      <c r="E79" s="21">
        <v>0.20599999999999999</v>
      </c>
    </row>
    <row r="80" spans="1:10" x14ac:dyDescent="0.25">
      <c r="A80" s="17">
        <v>1999</v>
      </c>
      <c r="B80" s="20">
        <v>37.5</v>
      </c>
      <c r="C80" s="20">
        <v>22</v>
      </c>
      <c r="D80" s="20">
        <v>36.1</v>
      </c>
      <c r="E80" s="20">
        <v>21.2</v>
      </c>
      <c r="G80" s="22"/>
      <c r="H80" s="22"/>
      <c r="I80" s="22"/>
      <c r="J80" s="22"/>
    </row>
    <row r="81" spans="1:10" x14ac:dyDescent="0.25">
      <c r="A81" s="17">
        <v>2000</v>
      </c>
      <c r="B81" s="20">
        <v>43.3</v>
      </c>
      <c r="C81" s="20">
        <v>21.6</v>
      </c>
      <c r="D81" s="20">
        <v>40.700000000000003</v>
      </c>
      <c r="E81" s="20">
        <v>20.3</v>
      </c>
      <c r="G81" s="22"/>
      <c r="H81" s="22"/>
      <c r="I81" s="22"/>
      <c r="J81" s="22"/>
    </row>
    <row r="82" spans="1:10" x14ac:dyDescent="0.25">
      <c r="A82" s="17">
        <v>2001</v>
      </c>
      <c r="B82" s="20">
        <v>46.6</v>
      </c>
      <c r="C82" s="20">
        <v>25.9</v>
      </c>
      <c r="D82" s="20">
        <v>43.1</v>
      </c>
      <c r="E82" s="20">
        <v>23.9</v>
      </c>
      <c r="G82" s="22"/>
      <c r="H82" s="22"/>
      <c r="I82" s="22"/>
      <c r="J82" s="22"/>
    </row>
    <row r="83" spans="1:10" x14ac:dyDescent="0.25">
      <c r="A83" s="23">
        <v>2002</v>
      </c>
      <c r="B83" s="20">
        <v>43.9</v>
      </c>
      <c r="C83" s="20">
        <v>21.3</v>
      </c>
      <c r="D83" s="20">
        <v>40.200000000000003</v>
      </c>
      <c r="E83" s="20">
        <v>19.5</v>
      </c>
      <c r="G83" s="22"/>
      <c r="H83" s="22"/>
      <c r="I83" s="22"/>
      <c r="J83" s="22"/>
    </row>
    <row r="84" spans="1:10" x14ac:dyDescent="0.25">
      <c r="A84" s="23">
        <v>2003</v>
      </c>
      <c r="B84" s="20">
        <v>43.8</v>
      </c>
      <c r="C84" s="20">
        <v>19.899999999999999</v>
      </c>
      <c r="D84" s="20">
        <v>39.4</v>
      </c>
      <c r="E84" s="20">
        <v>17.899999999999999</v>
      </c>
      <c r="G84" s="22"/>
      <c r="H84" s="22"/>
      <c r="I84" s="22"/>
      <c r="J84" s="22"/>
    </row>
    <row r="85" spans="1:10" x14ac:dyDescent="0.25">
      <c r="A85" s="23">
        <v>2004</v>
      </c>
      <c r="B85" s="20">
        <v>44.3</v>
      </c>
      <c r="C85" s="20">
        <v>20.100000000000001</v>
      </c>
      <c r="D85" s="20">
        <v>39.6</v>
      </c>
      <c r="E85" s="20">
        <v>17.899999999999999</v>
      </c>
      <c r="G85" s="22"/>
      <c r="H85" s="22"/>
      <c r="I85" s="22"/>
      <c r="J85" s="22"/>
    </row>
    <row r="86" spans="1:10" x14ac:dyDescent="0.25">
      <c r="A86" s="23">
        <v>2005</v>
      </c>
      <c r="B86" s="20">
        <v>45</v>
      </c>
      <c r="C86" s="20">
        <v>20</v>
      </c>
      <c r="D86" s="20">
        <v>39.700000000000003</v>
      </c>
      <c r="E86" s="20">
        <v>17.600000000000001</v>
      </c>
      <c r="G86" s="22"/>
      <c r="H86" s="22"/>
      <c r="I86" s="22"/>
      <c r="J86" s="22"/>
    </row>
    <row r="87" spans="1:10" x14ac:dyDescent="0.25">
      <c r="A87" s="23">
        <v>2006</v>
      </c>
      <c r="B87" s="20">
        <v>47</v>
      </c>
      <c r="C87" s="20">
        <v>20.2</v>
      </c>
      <c r="D87" s="20">
        <v>41.1</v>
      </c>
      <c r="E87" s="20">
        <v>17.7</v>
      </c>
      <c r="G87" s="22"/>
      <c r="H87" s="22"/>
      <c r="I87" s="22"/>
      <c r="J87" s="22"/>
    </row>
    <row r="88" spans="1:10" x14ac:dyDescent="0.25">
      <c r="A88" s="23">
        <v>2007</v>
      </c>
      <c r="B88" s="20">
        <v>46.6</v>
      </c>
      <c r="C88" s="20">
        <v>22</v>
      </c>
      <c r="D88" s="20">
        <v>40.1</v>
      </c>
      <c r="E88" s="20">
        <v>19</v>
      </c>
      <c r="G88" s="22"/>
      <c r="H88" s="22"/>
      <c r="I88" s="22"/>
      <c r="J88" s="22"/>
    </row>
    <row r="89" spans="1:10" x14ac:dyDescent="0.25">
      <c r="A89" s="23">
        <v>2008</v>
      </c>
      <c r="B89" s="20">
        <v>50.2</v>
      </c>
      <c r="C89" s="20">
        <v>21</v>
      </c>
      <c r="D89" s="20">
        <v>43</v>
      </c>
      <c r="E89" s="20">
        <v>17.899999999999999</v>
      </c>
      <c r="G89" s="22"/>
      <c r="H89" s="22"/>
      <c r="I89" s="22"/>
      <c r="J89" s="22"/>
    </row>
    <row r="90" spans="1:10" x14ac:dyDescent="0.25">
      <c r="A90" s="23">
        <v>2009</v>
      </c>
      <c r="B90" s="20">
        <v>47.9</v>
      </c>
      <c r="C90" s="20">
        <v>18.7</v>
      </c>
      <c r="D90" s="20">
        <v>40.9</v>
      </c>
      <c r="E90" s="20">
        <v>16</v>
      </c>
      <c r="G90" s="22"/>
      <c r="H90" s="22"/>
      <c r="I90" s="22"/>
      <c r="J90" s="22"/>
    </row>
    <row r="91" spans="1:10" x14ac:dyDescent="0.25">
      <c r="A91" s="23">
        <v>2010</v>
      </c>
      <c r="B91" s="20">
        <v>48.7</v>
      </c>
      <c r="C91" s="20">
        <v>19.399999999999999</v>
      </c>
      <c r="D91" s="20">
        <v>41.5</v>
      </c>
      <c r="E91" s="20">
        <v>16.5</v>
      </c>
      <c r="G91" s="22"/>
      <c r="H91" s="22"/>
      <c r="I91" s="22"/>
      <c r="J91" s="22"/>
    </row>
    <row r="92" spans="1:10" x14ac:dyDescent="0.25">
      <c r="A92" s="23">
        <v>2011</v>
      </c>
      <c r="B92" s="20">
        <v>48</v>
      </c>
      <c r="C92" s="20">
        <v>19.5</v>
      </c>
      <c r="D92" s="20">
        <v>40</v>
      </c>
      <c r="E92" s="20">
        <v>16.3</v>
      </c>
      <c r="G92" s="22"/>
      <c r="H92" s="22"/>
      <c r="I92" s="22"/>
      <c r="J92" s="22"/>
    </row>
    <row r="93" spans="1:10" x14ac:dyDescent="0.25">
      <c r="A93" s="23">
        <v>2012</v>
      </c>
      <c r="B93" s="20">
        <v>49.3</v>
      </c>
      <c r="C93" s="20">
        <v>17.8</v>
      </c>
      <c r="D93" s="20">
        <v>40.700000000000003</v>
      </c>
      <c r="E93" s="20">
        <v>14.7</v>
      </c>
      <c r="F93" s="89"/>
      <c r="G93" s="22"/>
      <c r="H93" s="22"/>
      <c r="I93" s="22"/>
      <c r="J93" s="22"/>
    </row>
    <row r="94" spans="1:10" x14ac:dyDescent="0.25">
      <c r="A94" s="23">
        <v>2013</v>
      </c>
      <c r="B94" s="20">
        <v>52.9</v>
      </c>
      <c r="C94" s="20">
        <v>18.5</v>
      </c>
      <c r="D94" s="20">
        <v>43.2</v>
      </c>
      <c r="E94" s="20">
        <v>15.1</v>
      </c>
      <c r="F94" s="89"/>
      <c r="G94" s="22"/>
      <c r="H94" s="22"/>
      <c r="I94" s="22"/>
      <c r="J94" s="22"/>
    </row>
    <row r="95" spans="1:10" x14ac:dyDescent="0.25">
      <c r="A95" s="23">
        <v>2014</v>
      </c>
      <c r="B95" s="20">
        <v>50</v>
      </c>
      <c r="C95" s="20">
        <v>14.6</v>
      </c>
      <c r="D95" s="20">
        <v>40.700000000000003</v>
      </c>
      <c r="E95" s="20">
        <v>11.9</v>
      </c>
      <c r="F95" s="89"/>
      <c r="G95" s="22"/>
      <c r="H95" s="22"/>
      <c r="I95" s="22"/>
      <c r="J95" s="22"/>
    </row>
    <row r="96" spans="1:10" x14ac:dyDescent="0.25">
      <c r="A96" s="23">
        <v>2015</v>
      </c>
      <c r="B96" s="20">
        <v>50.7</v>
      </c>
      <c r="C96" s="20">
        <v>14.4</v>
      </c>
      <c r="D96" s="20">
        <v>40.700000000000003</v>
      </c>
      <c r="E96" s="20">
        <v>11.6</v>
      </c>
      <c r="F96" s="89"/>
      <c r="G96" s="22"/>
      <c r="H96" s="22"/>
      <c r="I96" s="22"/>
      <c r="J96" s="22"/>
    </row>
    <row r="97" spans="1:10" x14ac:dyDescent="0.25">
      <c r="A97" s="23">
        <v>2016</v>
      </c>
      <c r="B97" s="20">
        <v>51.8</v>
      </c>
      <c r="C97" s="20">
        <v>15.2</v>
      </c>
      <c r="D97" s="20">
        <v>41.1</v>
      </c>
      <c r="E97" s="20">
        <v>12.1</v>
      </c>
      <c r="F97" s="89"/>
      <c r="G97" s="22"/>
      <c r="H97" s="22"/>
      <c r="I97" s="22"/>
      <c r="J97" s="22"/>
    </row>
    <row r="98" spans="1:10" x14ac:dyDescent="0.25">
      <c r="A98" s="23">
        <v>2017</v>
      </c>
      <c r="B98" s="20">
        <v>52.9</v>
      </c>
      <c r="C98" s="20">
        <v>15.3</v>
      </c>
      <c r="D98" s="20">
        <v>41.9</v>
      </c>
      <c r="E98" s="20">
        <v>12.1</v>
      </c>
      <c r="F98" s="89"/>
      <c r="G98" s="22"/>
      <c r="H98" s="22"/>
      <c r="I98" s="22"/>
      <c r="J98" s="22"/>
    </row>
    <row r="99" spans="1:10" x14ac:dyDescent="0.25">
      <c r="A99" s="23">
        <v>2018</v>
      </c>
      <c r="B99" s="20">
        <v>52.7</v>
      </c>
      <c r="C99" s="20">
        <v>16</v>
      </c>
      <c r="D99" s="20">
        <v>41.3</v>
      </c>
      <c r="E99" s="20">
        <v>12.5</v>
      </c>
      <c r="F99" s="89"/>
      <c r="G99" s="22"/>
      <c r="H99" s="22"/>
      <c r="I99" s="22"/>
      <c r="J99" s="22"/>
    </row>
    <row r="100" spans="1:10" x14ac:dyDescent="0.25">
      <c r="A100" s="23">
        <v>2019</v>
      </c>
      <c r="B100" s="20">
        <v>55.7</v>
      </c>
      <c r="C100" s="20">
        <v>16.899999999999999</v>
      </c>
      <c r="D100" s="20">
        <v>43.4</v>
      </c>
      <c r="E100" s="20">
        <v>13.1</v>
      </c>
      <c r="F100" s="89"/>
      <c r="G100" s="22"/>
      <c r="H100" s="22"/>
      <c r="I100" s="22"/>
      <c r="J100" s="22"/>
    </row>
    <row r="101" spans="1:10" x14ac:dyDescent="0.25">
      <c r="A101" s="23">
        <v>2020</v>
      </c>
      <c r="B101" s="20">
        <v>55.4</v>
      </c>
      <c r="C101" s="20">
        <v>17.100000000000001</v>
      </c>
      <c r="D101" s="20">
        <v>43.2</v>
      </c>
      <c r="E101" s="20">
        <v>13.3</v>
      </c>
      <c r="F101" s="89"/>
      <c r="G101" s="22"/>
      <c r="H101" s="22"/>
      <c r="I101" s="22"/>
      <c r="J101" s="22"/>
    </row>
    <row r="102" spans="1:10" x14ac:dyDescent="0.25">
      <c r="A102" s="23">
        <v>2021</v>
      </c>
      <c r="B102" s="20">
        <v>55.4</v>
      </c>
      <c r="C102" s="20">
        <v>16.2</v>
      </c>
      <c r="D102" s="20">
        <v>42.6</v>
      </c>
      <c r="E102" s="20">
        <v>12.5</v>
      </c>
      <c r="F102" s="89"/>
      <c r="G102" s="22"/>
      <c r="H102" s="22"/>
      <c r="I102" s="22"/>
      <c r="J102" s="22"/>
    </row>
    <row r="103" spans="1:10" x14ac:dyDescent="0.25">
      <c r="A103" s="23">
        <v>2022</v>
      </c>
      <c r="B103" s="20">
        <v>64.2</v>
      </c>
      <c r="C103" s="20">
        <v>24.2</v>
      </c>
      <c r="D103" s="20">
        <v>49</v>
      </c>
      <c r="E103" s="20">
        <v>18.5</v>
      </c>
      <c r="F103" s="89"/>
      <c r="G103" s="22"/>
      <c r="H103" s="22"/>
      <c r="I103" s="22"/>
      <c r="J103" s="22"/>
    </row>
    <row r="104" spans="1:10" x14ac:dyDescent="0.25">
      <c r="A104" s="23">
        <v>2023</v>
      </c>
      <c r="B104" s="20">
        <v>64.3</v>
      </c>
      <c r="C104" s="20">
        <v>22.9</v>
      </c>
      <c r="D104" s="20">
        <v>48.9</v>
      </c>
      <c r="E104" s="20">
        <v>17.399999999999999</v>
      </c>
      <c r="F104" s="89"/>
      <c r="G104" s="22"/>
      <c r="H104" s="22"/>
      <c r="I104" s="22"/>
      <c r="J104" s="22"/>
    </row>
    <row r="105" spans="1:10" x14ac:dyDescent="0.25">
      <c r="A105" s="23">
        <v>2024</v>
      </c>
      <c r="B105" s="20">
        <v>66.900000000000006</v>
      </c>
      <c r="C105" s="20">
        <v>23.7</v>
      </c>
      <c r="D105" s="20">
        <v>50.6</v>
      </c>
      <c r="E105" s="20">
        <v>17.899999999999999</v>
      </c>
      <c r="F105" s="89"/>
      <c r="G105" s="22"/>
      <c r="H105" s="22"/>
      <c r="I105" s="22"/>
      <c r="J105" s="22"/>
    </row>
    <row r="106" spans="1:10" x14ac:dyDescent="0.25">
      <c r="A106" s="23"/>
      <c r="B106" s="20"/>
      <c r="C106" s="20"/>
      <c r="D106" s="20"/>
      <c r="E106" s="20"/>
      <c r="G106" s="22"/>
      <c r="H106" s="22"/>
      <c r="I106" s="22"/>
      <c r="J106" s="22"/>
    </row>
    <row r="107" spans="1:10" ht="17.25" x14ac:dyDescent="0.25">
      <c r="A107" s="25"/>
      <c r="B107" s="21"/>
      <c r="C107" s="21"/>
      <c r="D107" s="21"/>
    </row>
    <row r="108" spans="1:10" x14ac:dyDescent="0.25">
      <c r="B108" s="21"/>
      <c r="C108" s="21"/>
      <c r="D108" s="21"/>
    </row>
    <row r="109" spans="1:10" x14ac:dyDescent="0.25">
      <c r="B109" s="21"/>
      <c r="C109" s="21"/>
      <c r="D109" s="21"/>
    </row>
    <row r="110" spans="1:10" x14ac:dyDescent="0.25">
      <c r="B110" s="21"/>
      <c r="C110" s="21"/>
      <c r="D110" s="21"/>
    </row>
  </sheetData>
  <mergeCells count="8">
    <mergeCell ref="B74:C74"/>
    <mergeCell ref="D74:E74"/>
    <mergeCell ref="B5:D5"/>
    <mergeCell ref="B6:D6"/>
    <mergeCell ref="B39:D39"/>
    <mergeCell ref="B40:D40"/>
    <mergeCell ref="B73:C73"/>
    <mergeCell ref="D73:E73"/>
  </mergeCells>
  <pageMargins left="0.75" right="0.75" top="1" bottom="1" header="0.5" footer="0.5"/>
  <pageSetup scale="72" fitToHeight="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0">
    <pageSetUpPr fitToPage="1"/>
  </sheetPr>
  <dimension ref="A1:K89"/>
  <sheetViews>
    <sheetView view="pageBreakPreview" topLeftCell="A45" zoomScaleNormal="90" zoomScaleSheetLayoutView="100" workbookViewId="0">
      <selection activeCell="F24" sqref="F24"/>
    </sheetView>
  </sheetViews>
  <sheetFormatPr defaultColWidth="11.42578125" defaultRowHeight="15" x14ac:dyDescent="0.25"/>
  <cols>
    <col min="1" max="1" width="8.42578125" style="1" customWidth="1"/>
    <col min="2" max="2" width="22.85546875" style="1" customWidth="1"/>
    <col min="3" max="3" width="22" style="1" customWidth="1"/>
    <col min="4" max="4" width="24.42578125" style="1" customWidth="1"/>
    <col min="5" max="5" width="10.42578125" style="17" customWidth="1"/>
    <col min="6" max="6" width="22.42578125" style="1" customWidth="1"/>
    <col min="7" max="16384" width="11.42578125" style="1"/>
  </cols>
  <sheetData>
    <row r="1" spans="1:10" x14ac:dyDescent="0.25">
      <c r="A1" s="31" t="s">
        <v>92</v>
      </c>
    </row>
    <row r="2" spans="1:10" x14ac:dyDescent="0.25">
      <c r="A2" s="13" t="s">
        <v>42</v>
      </c>
    </row>
    <row r="3" spans="1:10" x14ac:dyDescent="0.25">
      <c r="A3" s="3" t="s">
        <v>137</v>
      </c>
    </row>
    <row r="4" spans="1:10" ht="17.25" x14ac:dyDescent="0.25">
      <c r="A4" s="25"/>
    </row>
    <row r="5" spans="1:10" x14ac:dyDescent="0.25">
      <c r="B5" s="97" t="s">
        <v>43</v>
      </c>
      <c r="C5" s="97"/>
      <c r="D5" s="97"/>
    </row>
    <row r="6" spans="1:10" x14ac:dyDescent="0.25">
      <c r="B6" s="96" t="s">
        <v>5</v>
      </c>
      <c r="C6" s="96"/>
      <c r="D6" s="96"/>
    </row>
    <row r="7" spans="1:10" x14ac:dyDescent="0.25">
      <c r="A7" s="13"/>
      <c r="B7" s="32"/>
      <c r="C7" s="32"/>
      <c r="D7" s="32"/>
      <c r="E7" s="32"/>
    </row>
    <row r="8" spans="1:10" x14ac:dyDescent="0.25">
      <c r="B8" s="32" t="s">
        <v>44</v>
      </c>
      <c r="C8" s="32" t="s">
        <v>45</v>
      </c>
      <c r="D8" s="32" t="s">
        <v>46</v>
      </c>
      <c r="E8" s="32"/>
    </row>
    <row r="9" spans="1:10" x14ac:dyDescent="0.25">
      <c r="B9" s="32" t="s">
        <v>47</v>
      </c>
      <c r="C9" s="32" t="s">
        <v>47</v>
      </c>
      <c r="D9" s="32" t="s">
        <v>47</v>
      </c>
      <c r="E9" s="32"/>
    </row>
    <row r="10" spans="1:10" ht="17.25" x14ac:dyDescent="0.25">
      <c r="B10" s="32" t="s">
        <v>82</v>
      </c>
      <c r="C10" s="32" t="s">
        <v>48</v>
      </c>
      <c r="D10" s="32" t="s">
        <v>49</v>
      </c>
      <c r="E10" s="32" t="s">
        <v>81</v>
      </c>
    </row>
    <row r="11" spans="1:10" x14ac:dyDescent="0.25">
      <c r="B11" s="32"/>
      <c r="C11" s="32"/>
      <c r="D11" s="32"/>
      <c r="E11" s="32"/>
    </row>
    <row r="12" spans="1:10" x14ac:dyDescent="0.25">
      <c r="A12" s="17">
        <v>1998</v>
      </c>
      <c r="B12" s="20">
        <v>12.2</v>
      </c>
      <c r="C12" s="20">
        <v>14.8</v>
      </c>
      <c r="D12" s="20">
        <v>14.9</v>
      </c>
      <c r="E12" s="20">
        <v>41.9</v>
      </c>
      <c r="F12" s="20"/>
      <c r="G12" s="20"/>
      <c r="H12" s="20"/>
      <c r="I12" s="20"/>
      <c r="J12" s="20"/>
    </row>
    <row r="13" spans="1:10" x14ac:dyDescent="0.25">
      <c r="A13" s="17">
        <v>1999</v>
      </c>
      <c r="B13" s="20">
        <v>10.6</v>
      </c>
      <c r="C13" s="20">
        <v>17.3</v>
      </c>
      <c r="D13" s="20">
        <v>15.5</v>
      </c>
      <c r="E13" s="20">
        <v>43.4</v>
      </c>
      <c r="F13" s="20"/>
      <c r="G13" s="20"/>
      <c r="H13" s="20"/>
      <c r="I13" s="20"/>
      <c r="J13" s="20"/>
    </row>
    <row r="14" spans="1:10" x14ac:dyDescent="0.25">
      <c r="A14" s="17">
        <v>2000</v>
      </c>
      <c r="B14" s="20">
        <v>15.7</v>
      </c>
      <c r="C14" s="20">
        <v>17.8</v>
      </c>
      <c r="D14" s="20">
        <v>15.1</v>
      </c>
      <c r="E14" s="20">
        <v>48.6</v>
      </c>
      <c r="F14" s="20"/>
      <c r="G14" s="20"/>
      <c r="H14" s="20"/>
      <c r="I14" s="20"/>
      <c r="J14" s="20"/>
    </row>
    <row r="15" spans="1:10" x14ac:dyDescent="0.25">
      <c r="A15" s="17">
        <v>2001</v>
      </c>
      <c r="B15" s="20">
        <v>15.2</v>
      </c>
      <c r="C15" s="20">
        <v>20.7</v>
      </c>
      <c r="D15" s="20">
        <v>17.100000000000001</v>
      </c>
      <c r="E15" s="20">
        <v>53</v>
      </c>
      <c r="F15" s="20"/>
      <c r="G15" s="20"/>
      <c r="H15" s="20"/>
      <c r="I15" s="20"/>
      <c r="J15" s="20"/>
    </row>
    <row r="16" spans="1:10" x14ac:dyDescent="0.25">
      <c r="A16" s="23">
        <v>2002</v>
      </c>
      <c r="B16" s="20">
        <v>14.6</v>
      </c>
      <c r="C16" s="20">
        <v>19.5</v>
      </c>
      <c r="D16" s="20">
        <v>14.9</v>
      </c>
      <c r="E16" s="20">
        <v>49</v>
      </c>
      <c r="F16" s="20"/>
      <c r="G16" s="20"/>
      <c r="H16" s="20"/>
      <c r="I16" s="20"/>
      <c r="J16" s="20"/>
    </row>
    <row r="17" spans="1:10" x14ac:dyDescent="0.25">
      <c r="A17" s="23">
        <v>2003</v>
      </c>
      <c r="B17" s="20">
        <v>15.1</v>
      </c>
      <c r="C17" s="20">
        <v>19.600000000000001</v>
      </c>
      <c r="D17" s="20">
        <v>13.9</v>
      </c>
      <c r="E17" s="20">
        <v>48.6</v>
      </c>
      <c r="F17" s="20"/>
      <c r="G17" s="20"/>
      <c r="H17" s="20"/>
      <c r="I17" s="20"/>
      <c r="J17" s="20"/>
    </row>
    <row r="18" spans="1:10" x14ac:dyDescent="0.25">
      <c r="A18" s="23">
        <v>2004</v>
      </c>
      <c r="B18" s="20">
        <v>15.6</v>
      </c>
      <c r="C18" s="20">
        <v>20.100000000000001</v>
      </c>
      <c r="D18" s="20">
        <v>14.3</v>
      </c>
      <c r="E18" s="20">
        <v>49.9</v>
      </c>
      <c r="F18" s="20"/>
      <c r="G18" s="20"/>
      <c r="H18" s="20"/>
      <c r="I18" s="20"/>
      <c r="J18" s="20"/>
    </row>
    <row r="19" spans="1:10" x14ac:dyDescent="0.25">
      <c r="A19" s="23">
        <v>2005</v>
      </c>
      <c r="B19" s="20">
        <v>15.2</v>
      </c>
      <c r="C19" s="20">
        <v>20.3</v>
      </c>
      <c r="D19" s="20">
        <v>14.8</v>
      </c>
      <c r="E19" s="20">
        <v>50.3</v>
      </c>
      <c r="F19" s="20"/>
      <c r="G19" s="20"/>
      <c r="H19" s="20"/>
      <c r="I19" s="20"/>
      <c r="J19" s="20"/>
    </row>
    <row r="20" spans="1:10" x14ac:dyDescent="0.25">
      <c r="A20" s="23">
        <v>2006</v>
      </c>
      <c r="B20" s="20">
        <v>14.8</v>
      </c>
      <c r="C20" s="20">
        <v>22.4</v>
      </c>
      <c r="D20" s="20">
        <v>14.1</v>
      </c>
      <c r="E20" s="20">
        <v>51.3</v>
      </c>
      <c r="F20" s="20"/>
      <c r="G20" s="20"/>
      <c r="H20" s="20"/>
      <c r="I20" s="20"/>
      <c r="J20" s="20"/>
    </row>
    <row r="21" spans="1:10" x14ac:dyDescent="0.25">
      <c r="A21" s="23">
        <v>2007</v>
      </c>
      <c r="B21" s="20">
        <v>14.1</v>
      </c>
      <c r="C21" s="20">
        <v>20.7</v>
      </c>
      <c r="D21" s="20">
        <v>16.7</v>
      </c>
      <c r="E21" s="20">
        <v>51.6</v>
      </c>
      <c r="F21" s="20"/>
      <c r="G21" s="20"/>
      <c r="H21" s="20"/>
      <c r="I21" s="20"/>
      <c r="J21" s="20"/>
    </row>
    <row r="22" spans="1:10" x14ac:dyDescent="0.25">
      <c r="A22" s="23">
        <v>2008</v>
      </c>
      <c r="B22" s="20">
        <v>16.8</v>
      </c>
      <c r="C22" s="20">
        <v>22.6</v>
      </c>
      <c r="D22" s="20">
        <v>15.5</v>
      </c>
      <c r="E22" s="20">
        <v>55</v>
      </c>
      <c r="F22" s="20"/>
      <c r="G22" s="20"/>
      <c r="H22" s="20"/>
      <c r="I22" s="20"/>
      <c r="J22" s="20"/>
    </row>
    <row r="23" spans="1:10" x14ac:dyDescent="0.25">
      <c r="A23" s="23">
        <v>2009</v>
      </c>
      <c r="B23" s="20">
        <v>17.600000000000001</v>
      </c>
      <c r="C23" s="20">
        <v>19.899999999999999</v>
      </c>
      <c r="D23" s="20">
        <v>15</v>
      </c>
      <c r="E23" s="20">
        <v>52.6</v>
      </c>
      <c r="F23" s="20"/>
      <c r="G23" s="20"/>
      <c r="H23" s="20"/>
      <c r="I23" s="20"/>
      <c r="J23" s="20"/>
    </row>
    <row r="24" spans="1:10" x14ac:dyDescent="0.25">
      <c r="A24" s="23">
        <v>2010</v>
      </c>
      <c r="B24" s="20">
        <v>16.2</v>
      </c>
      <c r="C24" s="20">
        <v>21.1</v>
      </c>
      <c r="D24" s="20">
        <v>16</v>
      </c>
      <c r="E24" s="20">
        <v>53.2</v>
      </c>
      <c r="F24" s="20"/>
      <c r="G24" s="20"/>
      <c r="H24" s="20"/>
      <c r="I24" s="20"/>
      <c r="J24" s="20"/>
    </row>
    <row r="25" spans="1:10" x14ac:dyDescent="0.25">
      <c r="A25" s="23">
        <v>2011</v>
      </c>
      <c r="B25" s="20">
        <v>17.100000000000001</v>
      </c>
      <c r="C25" s="20">
        <v>19.5</v>
      </c>
      <c r="D25" s="20">
        <v>16.2</v>
      </c>
      <c r="E25" s="20">
        <v>52.9</v>
      </c>
      <c r="F25" s="20"/>
      <c r="G25" s="20"/>
      <c r="H25" s="20"/>
      <c r="I25" s="20"/>
      <c r="J25" s="20"/>
    </row>
    <row r="26" spans="1:10" x14ac:dyDescent="0.25">
      <c r="A26" s="23">
        <v>2012</v>
      </c>
      <c r="B26" s="20">
        <v>18.600000000000001</v>
      </c>
      <c r="C26" s="20">
        <v>20.2</v>
      </c>
      <c r="D26" s="20">
        <v>14.9</v>
      </c>
      <c r="E26" s="20">
        <v>53.8</v>
      </c>
      <c r="F26" s="20"/>
      <c r="G26" s="20"/>
      <c r="H26" s="20"/>
      <c r="I26" s="20"/>
      <c r="J26" s="20"/>
    </row>
    <row r="27" spans="1:10" x14ac:dyDescent="0.25">
      <c r="A27" s="23">
        <v>2013</v>
      </c>
      <c r="B27" s="20">
        <v>22.1</v>
      </c>
      <c r="C27" s="20">
        <v>23.9</v>
      </c>
      <c r="D27" s="20">
        <v>10.8</v>
      </c>
      <c r="E27" s="20">
        <v>56.7</v>
      </c>
      <c r="F27" s="20"/>
      <c r="G27" s="20"/>
      <c r="H27" s="20"/>
      <c r="I27" s="20"/>
      <c r="J27" s="20"/>
    </row>
    <row r="28" spans="1:10" x14ac:dyDescent="0.25">
      <c r="A28" s="23">
        <v>2014</v>
      </c>
      <c r="B28" s="20">
        <v>22.9</v>
      </c>
      <c r="C28" s="20">
        <v>20.7</v>
      </c>
      <c r="D28" s="20">
        <v>9.6999999999999993</v>
      </c>
      <c r="E28" s="20">
        <v>53.2</v>
      </c>
      <c r="F28" s="20"/>
      <c r="G28" s="20"/>
      <c r="H28" s="20"/>
      <c r="I28" s="20"/>
      <c r="J28" s="20"/>
    </row>
    <row r="29" spans="1:10" x14ac:dyDescent="0.25">
      <c r="A29" s="23">
        <v>2015</v>
      </c>
      <c r="B29" s="20">
        <v>21.3</v>
      </c>
      <c r="C29" s="20">
        <v>21.7</v>
      </c>
      <c r="D29" s="20">
        <v>10.6</v>
      </c>
      <c r="E29" s="20">
        <v>53.6</v>
      </c>
      <c r="F29" s="20"/>
      <c r="G29" s="20"/>
      <c r="H29" s="20"/>
      <c r="I29" s="20"/>
      <c r="J29" s="20"/>
    </row>
    <row r="30" spans="1:10" x14ac:dyDescent="0.25">
      <c r="A30" s="23">
        <v>2016</v>
      </c>
      <c r="B30" s="20">
        <v>20.399999999999999</v>
      </c>
      <c r="C30" s="20">
        <v>23.9</v>
      </c>
      <c r="D30" s="20">
        <v>10.6</v>
      </c>
      <c r="E30" s="20">
        <v>54.9</v>
      </c>
      <c r="F30" s="20"/>
      <c r="G30" s="20"/>
      <c r="H30" s="20"/>
      <c r="I30" s="20"/>
      <c r="J30" s="20"/>
    </row>
    <row r="31" spans="1:10" x14ac:dyDescent="0.25">
      <c r="A31" s="23">
        <v>2017</v>
      </c>
      <c r="B31" s="20">
        <v>20.100000000000001</v>
      </c>
      <c r="C31" s="20">
        <v>25.1</v>
      </c>
      <c r="D31" s="20">
        <v>11</v>
      </c>
      <c r="E31" s="20">
        <v>56.2</v>
      </c>
      <c r="F31" s="20"/>
      <c r="G31" s="20"/>
      <c r="H31" s="20"/>
      <c r="I31" s="20"/>
      <c r="J31" s="20"/>
    </row>
    <row r="32" spans="1:10" x14ac:dyDescent="0.25">
      <c r="A32" s="23">
        <v>2018</v>
      </c>
      <c r="B32" s="20">
        <v>20.8</v>
      </c>
      <c r="C32" s="20">
        <v>24</v>
      </c>
      <c r="D32" s="20">
        <v>11.2</v>
      </c>
      <c r="E32" s="20">
        <v>56</v>
      </c>
      <c r="F32" s="20"/>
      <c r="G32" s="20"/>
      <c r="H32" s="20"/>
      <c r="I32" s="20"/>
      <c r="J32" s="20"/>
    </row>
    <row r="33" spans="1:10" x14ac:dyDescent="0.25">
      <c r="A33" s="23">
        <v>2019</v>
      </c>
      <c r="B33" s="20">
        <v>20.3</v>
      </c>
      <c r="C33" s="20">
        <v>27.4</v>
      </c>
      <c r="D33" s="20">
        <v>10.8</v>
      </c>
      <c r="E33" s="20">
        <v>58.5</v>
      </c>
      <c r="F33" s="20"/>
      <c r="G33" s="20"/>
      <c r="H33" s="20"/>
      <c r="I33" s="20"/>
      <c r="J33" s="20"/>
    </row>
    <row r="34" spans="1:10" x14ac:dyDescent="0.25">
      <c r="A34" s="23">
        <v>2020</v>
      </c>
      <c r="B34" s="20">
        <v>22.1</v>
      </c>
      <c r="C34" s="20">
        <v>26.9</v>
      </c>
      <c r="D34" s="20">
        <v>9.6999999999999993</v>
      </c>
      <c r="E34" s="20">
        <v>58.7</v>
      </c>
      <c r="F34" s="20"/>
      <c r="G34" s="20"/>
      <c r="H34" s="20"/>
      <c r="I34" s="20"/>
      <c r="J34" s="20"/>
    </row>
    <row r="35" spans="1:10" x14ac:dyDescent="0.25">
      <c r="A35" s="23">
        <v>2021</v>
      </c>
      <c r="B35" s="20">
        <v>20.3</v>
      </c>
      <c r="C35" s="20">
        <v>27.6</v>
      </c>
      <c r="D35" s="20">
        <v>11.1</v>
      </c>
      <c r="E35" s="20">
        <v>59</v>
      </c>
      <c r="F35" s="20"/>
      <c r="G35" s="20"/>
      <c r="H35" s="20"/>
      <c r="I35" s="20"/>
      <c r="J35" s="20"/>
    </row>
    <row r="36" spans="1:10" x14ac:dyDescent="0.25">
      <c r="A36" s="23">
        <v>2022</v>
      </c>
      <c r="B36" s="20">
        <v>19.3</v>
      </c>
      <c r="C36" s="20">
        <v>30.8</v>
      </c>
      <c r="D36" s="20">
        <v>18.5</v>
      </c>
      <c r="E36" s="20">
        <v>68.599999999999994</v>
      </c>
      <c r="F36" s="20"/>
      <c r="G36" s="20"/>
      <c r="H36" s="20"/>
      <c r="I36" s="20"/>
      <c r="J36" s="20"/>
    </row>
    <row r="37" spans="1:10" x14ac:dyDescent="0.25">
      <c r="A37" s="23">
        <v>2023</v>
      </c>
      <c r="B37" s="20">
        <v>20.8</v>
      </c>
      <c r="C37" s="20">
        <v>29.7</v>
      </c>
      <c r="D37" s="20">
        <v>18.3</v>
      </c>
      <c r="E37" s="20">
        <v>68.7</v>
      </c>
      <c r="F37" s="20"/>
      <c r="G37" s="20"/>
      <c r="H37" s="20"/>
      <c r="I37" s="20"/>
      <c r="J37" s="20"/>
    </row>
    <row r="38" spans="1:10" x14ac:dyDescent="0.25">
      <c r="A38" s="23">
        <v>2024</v>
      </c>
      <c r="B38" s="20">
        <v>20.5</v>
      </c>
      <c r="C38" s="20">
        <v>31.5</v>
      </c>
      <c r="D38" s="20">
        <v>19</v>
      </c>
      <c r="E38" s="20">
        <v>71</v>
      </c>
      <c r="F38" s="20"/>
      <c r="G38" s="20"/>
      <c r="H38" s="20"/>
      <c r="I38" s="20"/>
      <c r="J38" s="20"/>
    </row>
    <row r="39" spans="1:10" x14ac:dyDescent="0.25">
      <c r="A39" s="48"/>
      <c r="B39" s="14"/>
      <c r="C39" s="14"/>
      <c r="D39" s="15"/>
    </row>
    <row r="40" spans="1:10" x14ac:dyDescent="0.25">
      <c r="B40" s="97" t="s">
        <v>4</v>
      </c>
      <c r="C40" s="97"/>
      <c r="D40" s="97"/>
    </row>
    <row r="41" spans="1:10" x14ac:dyDescent="0.25">
      <c r="B41" s="96" t="s">
        <v>6</v>
      </c>
      <c r="C41" s="96"/>
      <c r="D41" s="96"/>
    </row>
    <row r="42" spans="1:10" x14ac:dyDescent="0.25">
      <c r="B42" s="19"/>
      <c r="C42" s="19"/>
      <c r="D42" s="19"/>
    </row>
    <row r="43" spans="1:10" x14ac:dyDescent="0.25">
      <c r="A43" s="3"/>
      <c r="B43" s="32"/>
      <c r="C43" s="32" t="s">
        <v>35</v>
      </c>
      <c r="D43" s="19"/>
    </row>
    <row r="44" spans="1:10" x14ac:dyDescent="0.25">
      <c r="B44" s="32" t="s">
        <v>50</v>
      </c>
      <c r="C44" s="32" t="s">
        <v>51</v>
      </c>
      <c r="D44" s="32" t="s">
        <v>52</v>
      </c>
    </row>
    <row r="45" spans="1:10" x14ac:dyDescent="0.25">
      <c r="B45" s="32" t="s">
        <v>47</v>
      </c>
      <c r="C45" s="32" t="s">
        <v>47</v>
      </c>
      <c r="D45" s="32" t="s">
        <v>47</v>
      </c>
    </row>
    <row r="46" spans="1:10" ht="17.25" x14ac:dyDescent="0.25">
      <c r="B46" s="32" t="s">
        <v>82</v>
      </c>
      <c r="C46" s="32" t="s">
        <v>48</v>
      </c>
      <c r="D46" s="32" t="s">
        <v>49</v>
      </c>
      <c r="E46" s="32" t="s">
        <v>81</v>
      </c>
    </row>
    <row r="47" spans="1:10" x14ac:dyDescent="0.25">
      <c r="B47" s="32"/>
      <c r="C47" s="32"/>
      <c r="D47" s="32"/>
    </row>
    <row r="48" spans="1:10" x14ac:dyDescent="0.25">
      <c r="A48" s="17">
        <v>1998</v>
      </c>
      <c r="B48" s="21">
        <v>0.11899999999999999</v>
      </c>
      <c r="C48" s="21">
        <v>0.14499999999999999</v>
      </c>
      <c r="D48" s="21">
        <v>0.14599999999999999</v>
      </c>
      <c r="E48" s="47">
        <v>0.40899999999999997</v>
      </c>
    </row>
    <row r="49" spans="1:11" x14ac:dyDescent="0.25">
      <c r="A49" s="17">
        <v>1999</v>
      </c>
      <c r="B49" s="20">
        <v>10.199999999999999</v>
      </c>
      <c r="C49" s="20">
        <v>16.7</v>
      </c>
      <c r="D49" s="20">
        <v>14.9</v>
      </c>
      <c r="E49" s="20">
        <v>41.8</v>
      </c>
      <c r="F49" s="22"/>
      <c r="G49" s="22"/>
      <c r="H49" s="22"/>
      <c r="I49" s="22"/>
      <c r="J49" s="22"/>
    </row>
    <row r="50" spans="1:11" x14ac:dyDescent="0.25">
      <c r="A50" s="17">
        <v>2000</v>
      </c>
      <c r="B50" s="20">
        <v>14.8</v>
      </c>
      <c r="C50" s="20">
        <v>16.7</v>
      </c>
      <c r="D50" s="20">
        <v>14.2</v>
      </c>
      <c r="E50" s="20">
        <v>45.7</v>
      </c>
      <c r="F50" s="22"/>
      <c r="G50" s="22"/>
      <c r="H50" s="22"/>
      <c r="I50" s="22"/>
      <c r="J50" s="22"/>
    </row>
    <row r="51" spans="1:11" x14ac:dyDescent="0.25">
      <c r="A51" s="17">
        <v>2001</v>
      </c>
      <c r="B51" s="20">
        <v>14</v>
      </c>
      <c r="C51" s="20">
        <v>19.100000000000001</v>
      </c>
      <c r="D51" s="20">
        <v>15.8</v>
      </c>
      <c r="E51" s="20">
        <v>48.9</v>
      </c>
      <c r="F51" s="22"/>
      <c r="G51" s="22"/>
      <c r="H51" s="22"/>
      <c r="I51" s="22"/>
      <c r="J51" s="22"/>
    </row>
    <row r="52" spans="1:11" x14ac:dyDescent="0.25">
      <c r="A52" s="23">
        <v>2002</v>
      </c>
      <c r="B52" s="20">
        <v>13.4</v>
      </c>
      <c r="C52" s="20">
        <v>17.8</v>
      </c>
      <c r="D52" s="20">
        <v>13.7</v>
      </c>
      <c r="E52" s="20">
        <v>44.9</v>
      </c>
      <c r="F52" s="22"/>
      <c r="G52" s="22"/>
      <c r="H52" s="22"/>
      <c r="I52" s="22"/>
      <c r="J52" s="22"/>
    </row>
    <row r="53" spans="1:11" x14ac:dyDescent="0.25">
      <c r="A53" s="23">
        <v>2003</v>
      </c>
      <c r="B53" s="20">
        <v>13.5</v>
      </c>
      <c r="C53" s="20">
        <v>17.600000000000001</v>
      </c>
      <c r="D53" s="20">
        <v>12.5</v>
      </c>
      <c r="E53" s="20">
        <v>43.7</v>
      </c>
      <c r="F53" s="22"/>
      <c r="G53" s="22"/>
      <c r="H53" s="22"/>
      <c r="I53" s="22"/>
      <c r="J53" s="22"/>
    </row>
    <row r="54" spans="1:11" x14ac:dyDescent="0.25">
      <c r="A54" s="23">
        <v>2004</v>
      </c>
      <c r="B54" s="20">
        <v>13.9</v>
      </c>
      <c r="C54" s="20">
        <v>17.899999999999999</v>
      </c>
      <c r="D54" s="20">
        <v>12.7</v>
      </c>
      <c r="E54" s="20">
        <v>44.6</v>
      </c>
      <c r="F54" s="22"/>
      <c r="G54" s="22"/>
      <c r="H54" s="22"/>
      <c r="I54" s="22"/>
      <c r="J54" s="22"/>
    </row>
    <row r="55" spans="1:11" x14ac:dyDescent="0.25">
      <c r="A55" s="23">
        <v>2005</v>
      </c>
      <c r="B55" s="20">
        <v>13.4</v>
      </c>
      <c r="C55" s="20">
        <v>17.899999999999999</v>
      </c>
      <c r="D55" s="20">
        <v>13.1</v>
      </c>
      <c r="E55" s="20">
        <v>44.4</v>
      </c>
      <c r="F55" s="22"/>
      <c r="G55" s="22"/>
      <c r="H55" s="22"/>
      <c r="I55" s="22"/>
      <c r="J55" s="22"/>
    </row>
    <row r="56" spans="1:11" x14ac:dyDescent="0.25">
      <c r="A56" s="23">
        <v>2006</v>
      </c>
      <c r="B56" s="20">
        <v>13</v>
      </c>
      <c r="C56" s="20">
        <v>19.600000000000001</v>
      </c>
      <c r="D56" s="20">
        <v>12.3</v>
      </c>
      <c r="E56" s="20">
        <v>44.8</v>
      </c>
      <c r="F56" s="22"/>
      <c r="G56" s="22"/>
      <c r="H56" s="22"/>
      <c r="I56" s="22"/>
      <c r="J56" s="22"/>
    </row>
    <row r="57" spans="1:11" x14ac:dyDescent="0.25">
      <c r="A57" s="23">
        <v>2007</v>
      </c>
      <c r="B57" s="20">
        <v>12.2</v>
      </c>
      <c r="C57" s="20">
        <v>17.899999999999999</v>
      </c>
      <c r="D57" s="20">
        <v>14.4</v>
      </c>
      <c r="E57" s="20">
        <v>44.4</v>
      </c>
      <c r="F57" s="22"/>
      <c r="G57" s="22"/>
      <c r="H57" s="22"/>
      <c r="I57" s="22"/>
      <c r="J57" s="22"/>
    </row>
    <row r="58" spans="1:11" x14ac:dyDescent="0.25">
      <c r="A58" s="23">
        <v>2008</v>
      </c>
      <c r="B58" s="20">
        <v>14.4</v>
      </c>
      <c r="C58" s="20">
        <v>19.399999999999999</v>
      </c>
      <c r="D58" s="20">
        <v>13.3</v>
      </c>
      <c r="E58" s="20">
        <v>47.1</v>
      </c>
      <c r="F58" s="22"/>
      <c r="G58" s="22"/>
      <c r="H58" s="22"/>
      <c r="I58" s="22"/>
      <c r="J58" s="22"/>
    </row>
    <row r="59" spans="1:11" x14ac:dyDescent="0.25">
      <c r="A59" s="23">
        <v>2009</v>
      </c>
      <c r="B59" s="20">
        <v>15</v>
      </c>
      <c r="C59" s="20">
        <v>17</v>
      </c>
      <c r="D59" s="20">
        <v>12.8</v>
      </c>
      <c r="E59" s="20">
        <v>44.9</v>
      </c>
      <c r="F59" s="22"/>
      <c r="G59" s="22"/>
      <c r="H59" s="22"/>
      <c r="I59" s="22"/>
      <c r="J59" s="22"/>
    </row>
    <row r="60" spans="1:11" x14ac:dyDescent="0.25">
      <c r="A60" s="23">
        <v>2010</v>
      </c>
      <c r="B60" s="20">
        <v>13.8</v>
      </c>
      <c r="C60" s="20">
        <v>17.899999999999999</v>
      </c>
      <c r="D60" s="20">
        <v>13.6</v>
      </c>
      <c r="E60" s="20">
        <v>45.3</v>
      </c>
      <c r="F60" s="22"/>
      <c r="G60" s="22"/>
      <c r="H60" s="22"/>
      <c r="I60" s="22"/>
      <c r="J60" s="22"/>
      <c r="K60" s="51"/>
    </row>
    <row r="61" spans="1:11" x14ac:dyDescent="0.25">
      <c r="A61" s="23">
        <v>2011</v>
      </c>
      <c r="B61" s="20">
        <v>14.3</v>
      </c>
      <c r="C61" s="20">
        <v>16.3</v>
      </c>
      <c r="D61" s="20">
        <v>13.5</v>
      </c>
      <c r="E61" s="20">
        <v>44.1</v>
      </c>
      <c r="F61" s="22"/>
      <c r="G61" s="22"/>
      <c r="H61" s="22"/>
      <c r="I61" s="22"/>
      <c r="J61" s="22"/>
      <c r="K61" s="51"/>
    </row>
    <row r="62" spans="1:11" x14ac:dyDescent="0.25">
      <c r="A62" s="23">
        <v>2012</v>
      </c>
      <c r="B62" s="20">
        <v>15.4</v>
      </c>
      <c r="C62" s="20">
        <v>16.7</v>
      </c>
      <c r="D62" s="20">
        <v>12.3</v>
      </c>
      <c r="E62" s="20">
        <v>44.4</v>
      </c>
      <c r="F62" s="22"/>
      <c r="G62" s="22"/>
      <c r="H62" s="22"/>
      <c r="I62" s="22"/>
      <c r="J62" s="22"/>
      <c r="K62" s="51"/>
    </row>
    <row r="63" spans="1:11" x14ac:dyDescent="0.25">
      <c r="A63" s="23">
        <v>2013</v>
      </c>
      <c r="B63" s="20">
        <v>18</v>
      </c>
      <c r="C63" s="20">
        <v>19.5</v>
      </c>
      <c r="D63" s="20">
        <v>8.8000000000000007</v>
      </c>
      <c r="E63" s="20">
        <v>46.3</v>
      </c>
      <c r="F63" s="22"/>
      <c r="G63" s="22"/>
      <c r="H63" s="22"/>
      <c r="I63" s="22"/>
      <c r="J63" s="22"/>
      <c r="K63" s="51"/>
    </row>
    <row r="64" spans="1:11" x14ac:dyDescent="0.25">
      <c r="A64" s="23">
        <v>2014</v>
      </c>
      <c r="B64" s="20">
        <v>18.600000000000001</v>
      </c>
      <c r="C64" s="20">
        <v>16.8</v>
      </c>
      <c r="D64" s="20">
        <v>7.9</v>
      </c>
      <c r="E64" s="20">
        <v>43.3</v>
      </c>
      <c r="F64" s="22"/>
      <c r="G64" s="22"/>
      <c r="H64" s="22"/>
      <c r="I64" s="22"/>
      <c r="J64" s="22"/>
      <c r="K64" s="51"/>
    </row>
    <row r="65" spans="1:11" x14ac:dyDescent="0.25">
      <c r="A65" s="23">
        <v>2015</v>
      </c>
      <c r="B65" s="20">
        <v>17.100000000000001</v>
      </c>
      <c r="C65" s="20">
        <v>17.399999999999999</v>
      </c>
      <c r="D65" s="20">
        <v>8.5</v>
      </c>
      <c r="E65" s="20">
        <v>43</v>
      </c>
      <c r="F65" s="22"/>
      <c r="G65" s="22"/>
      <c r="H65" s="22"/>
      <c r="I65" s="22"/>
      <c r="J65" s="22"/>
      <c r="K65" s="51"/>
    </row>
    <row r="66" spans="1:11" x14ac:dyDescent="0.25">
      <c r="A66" s="23">
        <v>2016</v>
      </c>
      <c r="B66" s="20">
        <v>16.2</v>
      </c>
      <c r="C66" s="20">
        <v>19</v>
      </c>
      <c r="D66" s="20">
        <v>8.4</v>
      </c>
      <c r="E66" s="20">
        <v>43.6</v>
      </c>
      <c r="F66" s="22"/>
      <c r="G66" s="22"/>
      <c r="H66" s="22"/>
      <c r="I66" s="22"/>
      <c r="J66" s="22"/>
      <c r="K66" s="51"/>
    </row>
    <row r="67" spans="1:11" x14ac:dyDescent="0.25">
      <c r="A67" s="23">
        <v>2017</v>
      </c>
      <c r="B67" s="20">
        <v>15.9</v>
      </c>
      <c r="C67" s="20">
        <v>19.899999999999999</v>
      </c>
      <c r="D67" s="20">
        <v>8.6999999999999993</v>
      </c>
      <c r="E67" s="20">
        <v>44.5</v>
      </c>
      <c r="F67" s="22"/>
      <c r="G67" s="22"/>
      <c r="H67" s="22"/>
      <c r="I67" s="22"/>
      <c r="J67" s="22"/>
      <c r="K67" s="51"/>
    </row>
    <row r="68" spans="1:11" x14ac:dyDescent="0.25">
      <c r="A68" s="23">
        <v>2018</v>
      </c>
      <c r="B68" s="20">
        <v>16.3</v>
      </c>
      <c r="C68" s="20">
        <v>18.8</v>
      </c>
      <c r="D68" s="20">
        <v>8.8000000000000007</v>
      </c>
      <c r="E68" s="20">
        <v>43.9</v>
      </c>
      <c r="F68" s="22"/>
      <c r="G68" s="22"/>
      <c r="H68" s="22"/>
      <c r="I68" s="22"/>
      <c r="J68" s="22"/>
      <c r="K68" s="51"/>
    </row>
    <row r="69" spans="1:11" x14ac:dyDescent="0.25">
      <c r="A69" s="23">
        <v>2019</v>
      </c>
      <c r="B69" s="20">
        <v>15.8</v>
      </c>
      <c r="C69" s="20">
        <v>21.3</v>
      </c>
      <c r="D69" s="20">
        <v>8.4</v>
      </c>
      <c r="E69" s="20">
        <v>45.5</v>
      </c>
      <c r="F69" s="22"/>
      <c r="G69" s="22"/>
      <c r="H69" s="22"/>
      <c r="I69" s="22"/>
      <c r="J69" s="22"/>
      <c r="K69" s="51"/>
    </row>
    <row r="70" spans="1:11" x14ac:dyDescent="0.25">
      <c r="A70" s="23">
        <v>2020</v>
      </c>
      <c r="B70" s="20">
        <v>17.2</v>
      </c>
      <c r="C70" s="20">
        <v>20.9</v>
      </c>
      <c r="D70" s="20">
        <v>7.6</v>
      </c>
      <c r="E70" s="20">
        <v>45.7</v>
      </c>
      <c r="F70" s="22"/>
      <c r="G70" s="22"/>
      <c r="H70" s="22"/>
      <c r="I70" s="22"/>
      <c r="J70" s="22"/>
      <c r="K70" s="51"/>
    </row>
    <row r="71" spans="1:11" x14ac:dyDescent="0.25">
      <c r="A71" s="17">
        <v>2021</v>
      </c>
      <c r="B71" s="83">
        <v>15.6</v>
      </c>
      <c r="C71" s="83">
        <v>21.2</v>
      </c>
      <c r="D71" s="83">
        <v>8.6</v>
      </c>
      <c r="E71" s="17">
        <v>45.4</v>
      </c>
    </row>
    <row r="72" spans="1:11" x14ac:dyDescent="0.25">
      <c r="A72" s="17">
        <v>2022</v>
      </c>
      <c r="B72" s="83">
        <v>14.7</v>
      </c>
      <c r="C72" s="83">
        <v>23.5</v>
      </c>
      <c r="D72" s="83">
        <v>14.1</v>
      </c>
      <c r="E72" s="17">
        <v>52.3</v>
      </c>
    </row>
    <row r="73" spans="1:11" x14ac:dyDescent="0.25">
      <c r="A73" s="17">
        <v>2023</v>
      </c>
      <c r="B73" s="83">
        <v>15.8</v>
      </c>
      <c r="C73" s="83">
        <v>22.6</v>
      </c>
      <c r="D73" s="83">
        <v>13.9</v>
      </c>
      <c r="E73" s="83">
        <v>52.3</v>
      </c>
      <c r="H73" s="22"/>
      <c r="I73" s="22"/>
      <c r="J73" s="22"/>
    </row>
    <row r="74" spans="1:11" x14ac:dyDescent="0.25">
      <c r="A74" s="17">
        <v>2024</v>
      </c>
      <c r="B74" s="83">
        <v>15.5</v>
      </c>
      <c r="C74" s="83">
        <v>23.8</v>
      </c>
      <c r="D74" s="83">
        <v>14.4</v>
      </c>
      <c r="E74" s="83">
        <v>53.7</v>
      </c>
      <c r="H74" s="22"/>
      <c r="I74" s="22"/>
      <c r="J74" s="22"/>
    </row>
    <row r="75" spans="1:11" x14ac:dyDescent="0.25">
      <c r="A75" s="17"/>
      <c r="B75" s="83"/>
      <c r="C75" s="83"/>
      <c r="D75" s="83"/>
    </row>
    <row r="76" spans="1:11" ht="17.25" x14ac:dyDescent="0.25">
      <c r="A76" s="25"/>
    </row>
    <row r="77" spans="1:11" x14ac:dyDescent="0.25">
      <c r="A77" s="1" t="s">
        <v>53</v>
      </c>
    </row>
    <row r="78" spans="1:11" ht="17.25" x14ac:dyDescent="0.25">
      <c r="A78" s="25"/>
    </row>
    <row r="79" spans="1:11" x14ac:dyDescent="0.25">
      <c r="A79" s="3"/>
    </row>
    <row r="88" spans="2:2" x14ac:dyDescent="0.25">
      <c r="B88" s="3"/>
    </row>
    <row r="89" spans="2:2" x14ac:dyDescent="0.25">
      <c r="B89" s="3"/>
    </row>
  </sheetData>
  <mergeCells count="4">
    <mergeCell ref="B5:D5"/>
    <mergeCell ref="B6:D6"/>
    <mergeCell ref="B40:D40"/>
    <mergeCell ref="B41:D41"/>
  </mergeCells>
  <pageMargins left="0.5" right="0.5" top="1" bottom="1" header="0.5" footer="0.5"/>
  <pageSetup scale="5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Table of 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1'!Print_Area</vt:lpstr>
      <vt:lpstr>'Table 10'!Print_Area</vt:lpstr>
      <vt:lpstr>'Table 11'!Print_Area</vt:lpstr>
      <vt:lpstr>'Table 12'!Print_Area</vt:lpstr>
      <vt:lpstr>'Table 13'!Print_Area</vt:lpstr>
      <vt:lpstr>'Table 14'!Print_Area</vt:lpstr>
      <vt:lpstr>'Table 15'!Print_Area</vt:lpstr>
      <vt:lpstr>'Table 2'!Print_Area</vt:lpstr>
      <vt:lpstr>'Table 3'!Print_Area</vt:lpstr>
      <vt:lpstr>'Table 4'!Print_Area</vt:lpstr>
      <vt:lpstr>'Table 5'!Print_Area</vt:lpstr>
      <vt:lpstr>'Table 6'!Print_Area</vt:lpstr>
      <vt:lpstr>'Table 7'!Print_Area</vt:lpstr>
      <vt:lpstr>'Table 8'!Print_Area</vt:lpstr>
      <vt:lpstr>'Table 9'!Print_Area</vt:lpstr>
      <vt:lpstr>'Table of contents'!Print_Area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2024-10-17T12:59:55Z</dcterms:modified>
</cp:coreProperties>
</file>